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1485" yWindow="0" windowWidth="15480" windowHeight="11040" tabRatio="500"/>
  </bookViews>
  <sheets>
    <sheet name="Sheet1" sheetId="1" r:id="rId1"/>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W25" i="1"/>
  <c r="W26"/>
  <c r="W27"/>
  <c r="W28"/>
  <c r="W29"/>
  <c r="W30"/>
  <c r="W31"/>
  <c r="T25"/>
  <c r="T26"/>
  <c r="T27"/>
  <c r="T28"/>
  <c r="T29"/>
  <c r="T30"/>
  <c r="T31"/>
  <c r="Q25"/>
  <c r="Q26"/>
  <c r="Q31"/>
  <c r="Q27"/>
  <c r="Q28"/>
  <c r="Q29"/>
  <c r="Q30"/>
  <c r="X25"/>
  <c r="X26"/>
  <c r="X31"/>
  <c r="X27"/>
  <c r="X28"/>
  <c r="X29"/>
  <c r="X30"/>
  <c r="AA27"/>
  <c r="Y25"/>
  <c r="AA25"/>
  <c r="AA26"/>
  <c r="AA28"/>
  <c r="AA29"/>
  <c r="AA30"/>
  <c r="AA31"/>
</calcChain>
</file>

<file path=xl/sharedStrings.xml><?xml version="1.0" encoding="utf-8"?>
<sst xmlns="http://schemas.openxmlformats.org/spreadsheetml/2006/main" count="74" uniqueCount="61">
  <si>
    <t>PROPOSED FOR MEETING ON:</t>
  </si>
  <si>
    <t>TOPIC:</t>
  </si>
  <si>
    <t>RECOMMENDED DECISION:</t>
  </si>
  <si>
    <t>DECISIONMAKER:</t>
  </si>
  <si>
    <t>FACTS AND INFORMATION NEEDED FOR MAKING THE DECISION</t>
  </si>
  <si>
    <t>AGENDA ITEM PROPOSED BY:</t>
  </si>
  <si>
    <t>DECISION DUE DATE:</t>
  </si>
  <si>
    <t>Impacts the legislative agenda</t>
  </si>
  <si>
    <t>Impacts agency/statewide policy</t>
  </si>
  <si>
    <t>Impacts multiple divisions within the agency</t>
  </si>
  <si>
    <t>Politically significant (e.g. rulemaking)</t>
  </si>
  <si>
    <t>Nature of the topic:</t>
  </si>
  <si>
    <t>For short-term decision</t>
  </si>
  <si>
    <t>For future decision</t>
  </si>
  <si>
    <t>For information only</t>
  </si>
  <si>
    <t>Information items that are requested to inform a future decision</t>
  </si>
  <si>
    <t>Completion of framework for outcome-based management (to move to full implementation)</t>
  </si>
  <si>
    <t>High level implementation of OCBM (measures review, breakthrough assignment and tracking)</t>
  </si>
  <si>
    <t>Budget development and budget operation (i.e. hiring, prioritization)</t>
  </si>
  <si>
    <t>Other items of agency wide significance as determined by Director and/or Deputy Director)</t>
  </si>
  <si>
    <t>Approved for Agenda by</t>
  </si>
  <si>
    <t>attach as needed</t>
  </si>
  <si>
    <t>Approved</t>
  </si>
  <si>
    <t>For Agenda Date</t>
  </si>
  <si>
    <t>Not Approved/Reason</t>
  </si>
  <si>
    <t>record decision or outcome</t>
  </si>
  <si>
    <t>This item relates to the following criteria (check all that apply):</t>
  </si>
  <si>
    <t>TIME NEEDED</t>
  </si>
  <si>
    <t>PRESENTER</t>
  </si>
  <si>
    <t>PRESENTATION TIME PREFERENCE (am/pm)</t>
  </si>
  <si>
    <t xml:space="preserve">EQUIPMENT </t>
  </si>
  <si>
    <t>OUTCOME OR DECISION MADE (including time line)</t>
  </si>
  <si>
    <t>am</t>
  </si>
  <si>
    <t>X</t>
  </si>
  <si>
    <t>EMT</t>
  </si>
  <si>
    <t>none</t>
  </si>
  <si>
    <t>Linda &amp; Joanie/Andy</t>
  </si>
  <si>
    <t>30 minutes</t>
  </si>
  <si>
    <t>Linda/AQ Rule Making Team</t>
  </si>
  <si>
    <t xml:space="preserve">Restart Postponed Rulemaking for Air Quality Permitting Program Overhaul Rule </t>
  </si>
  <si>
    <r>
      <t>Involves significant resource allocation  *</t>
    </r>
    <r>
      <rPr>
        <sz val="12"/>
        <color rgb="FFFF0000"/>
        <rFont val="Calibri"/>
        <family val="2"/>
        <scheme val="minor"/>
      </rPr>
      <t>will use existing rulemaking staff whose time is already planned</t>
    </r>
  </si>
  <si>
    <t>Jill</t>
  </si>
  <si>
    <t>GGM</t>
  </si>
  <si>
    <t>Andy</t>
  </si>
  <si>
    <t>Review Team</t>
  </si>
  <si>
    <t>weeks</t>
  </si>
  <si>
    <t>hours/week</t>
  </si>
  <si>
    <t>total hours</t>
  </si>
  <si>
    <t>TOTAL</t>
  </si>
  <si>
    <t>Rachel</t>
  </si>
  <si>
    <t>Tom/Uri/David</t>
  </si>
  <si>
    <r>
      <t xml:space="preserve">Restart postponed rulemaking for air quality permitting program overhaul rule.  This was one of 10 agency rulemakings put on our Stop/Postpone list (12/13/11) to create time for the breakthroughs.  The request is to restart this rulemaking when the Permit Breakthrough is completed and resources are available and not in competition with the implementation of the permitting breakthrough. </t>
    </r>
    <r>
      <rPr>
        <sz val="12"/>
        <color rgb="FFFF0000"/>
        <rFont val="Calibri"/>
        <family val="2"/>
        <scheme val="minor"/>
      </rPr>
      <t xml:space="preserve">Staff: Jill Inahara, hours: 1600 ; other staff, Hours: 770, Manager Oversight: 65. Reviewers 20; </t>
    </r>
  </si>
  <si>
    <t>NSR/PSD</t>
  </si>
  <si>
    <t>Reorg</t>
  </si>
  <si>
    <t>Breakthrough</t>
  </si>
  <si>
    <t>TOTAL HOURS</t>
  </si>
  <si>
    <t>Initial estimate of total hours</t>
  </si>
  <si>
    <t>Estimate of hours by Task</t>
  </si>
  <si>
    <t>Total Hours</t>
  </si>
  <si>
    <t>Total</t>
  </si>
  <si>
    <r>
      <t xml:space="preserve">This rulemaking will include new streamlining items identified through the Permitting Breakthrough process as well as addresses a number of need-to-fix items in the current AQ permitting rules.  Another issue to be rolled into the rulemaking will provide regulatory relief to small and medium -sized AQ regulated businesses in nonattainment areas. This rule revision needs to be addressed as soon as is practicable because the Klamath Falls attainment plan is scheduled for adoption this December and EPA will then have 18 months to approve it.  Once the area attains the standard, we can then submit a maintenance plan and re-designation request, and EPA will have 18 months to approve that also. </t>
    </r>
    <r>
      <rPr>
        <sz val="12"/>
        <rFont val="Calibri"/>
        <family val="2"/>
        <scheme val="minor"/>
      </rPr>
      <t>So, from approval of the attainment plan until the area is re-designated could be five or more years</t>
    </r>
    <r>
      <rPr>
        <sz val="12"/>
        <color theme="1"/>
        <rFont val="Calibri"/>
        <family val="2"/>
        <scheme val="minor"/>
      </rPr>
      <t xml:space="preserve">.  </t>
    </r>
    <r>
      <rPr>
        <sz val="12"/>
        <rFont val="Calibri"/>
        <family val="2"/>
        <scheme val="minor"/>
      </rPr>
      <t>During this entire time, new and expanding point sources over 15 tons/year will need to install the most expensive control technology and obtain offsets (which are in scarce supply).  However, our analysis shows that woodstoves are the main cause of nonattainment -</t>
    </r>
    <r>
      <rPr>
        <b/>
        <sz val="12"/>
        <rFont val="Calibri"/>
        <family val="2"/>
        <scheme val="minor"/>
      </rPr>
      <t xml:space="preserve"> not industry.  </t>
    </r>
    <r>
      <rPr>
        <sz val="12"/>
        <rFont val="Calibri"/>
        <family val="2"/>
        <scheme val="minor"/>
      </rPr>
      <t>We would like to explore a rule revision that would eliminate the offset requirement for sources that are below the federal major level of 100 tons/year.  If t</t>
    </r>
    <r>
      <rPr>
        <sz val="12"/>
        <color theme="1"/>
        <rFont val="Calibri"/>
        <family val="2"/>
        <scheme val="minor"/>
      </rPr>
      <t xml:space="preserve">his option can be done in a way that does not harm the environment and is approvable by EPA, then the Klamath Falls community and other nonattainment communities will not have industry penalized for woodstove smoke and will be more attractive to incoming industry. This rulemaking is also necessary for the Lakeview area which is actually a nonattainment area but not designated as such.  Larger new businesses and major modifications are not approvable because they cannot show compliance with the modeling requirements since the background concentration is already over the ambient air standard.  </t>
    </r>
  </si>
</sst>
</file>

<file path=xl/styles.xml><?xml version="1.0" encoding="utf-8"?>
<styleSheet xmlns="http://schemas.openxmlformats.org/spreadsheetml/2006/main">
  <fonts count="11">
    <font>
      <sz val="12"/>
      <color theme="1"/>
      <name val="Calibri"/>
      <family val="2"/>
      <scheme val="minor"/>
    </font>
    <font>
      <sz val="12"/>
      <color theme="0"/>
      <name val="Calibri"/>
      <family val="2"/>
      <scheme val="minor"/>
    </font>
    <font>
      <sz val="8"/>
      <name val="Calibri"/>
      <family val="2"/>
      <scheme val="minor"/>
    </font>
    <font>
      <b/>
      <i/>
      <sz val="12"/>
      <color theme="1"/>
      <name val="Calibri"/>
      <scheme val="minor"/>
    </font>
    <font>
      <u/>
      <sz val="12"/>
      <color theme="10"/>
      <name val="Calibri"/>
      <family val="2"/>
      <scheme val="minor"/>
    </font>
    <font>
      <u/>
      <sz val="12"/>
      <color theme="11"/>
      <name val="Calibri"/>
      <family val="2"/>
      <scheme val="minor"/>
    </font>
    <font>
      <i/>
      <sz val="12"/>
      <color theme="0"/>
      <name val="Calibri"/>
      <scheme val="minor"/>
    </font>
    <font>
      <sz val="12"/>
      <color rgb="FFFF0000"/>
      <name val="Calibri"/>
      <family val="2"/>
      <scheme val="minor"/>
    </font>
    <font>
      <sz val="12"/>
      <name val="Calibri"/>
      <family val="2"/>
      <scheme val="minor"/>
    </font>
    <font>
      <b/>
      <sz val="12"/>
      <name val="Calibri"/>
      <family val="2"/>
      <scheme val="minor"/>
    </font>
    <font>
      <b/>
      <sz val="12"/>
      <color theme="1"/>
      <name val="Calibri"/>
      <family val="2"/>
      <scheme val="minor"/>
    </font>
  </fonts>
  <fills count="10">
    <fill>
      <patternFill patternType="none"/>
    </fill>
    <fill>
      <patternFill patternType="gray125"/>
    </fill>
    <fill>
      <patternFill patternType="solid">
        <fgColor theme="6" tint="-0.49998474074526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bgColor indexed="64"/>
      </patternFill>
    </fill>
    <fill>
      <patternFill patternType="solid">
        <fgColor theme="1"/>
        <bgColor indexed="64"/>
      </patternFill>
    </fill>
    <fill>
      <patternFill patternType="solid">
        <fgColor rgb="FF0070C0"/>
        <bgColor indexed="64"/>
      </patternFill>
    </fill>
    <fill>
      <patternFill patternType="solid">
        <fgColor rgb="FFC00000"/>
        <bgColor indexed="64"/>
      </patternFill>
    </fill>
  </fills>
  <borders count="13">
    <border>
      <left/>
      <right/>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1">
    <xf numFmtId="0" fontId="0" fillId="0" borderId="0" xfId="0"/>
    <xf numFmtId="0" fontId="1" fillId="2" borderId="0" xfId="0" applyFont="1" applyFill="1"/>
    <xf numFmtId="0" fontId="3" fillId="0" borderId="0" xfId="0" applyFont="1"/>
    <xf numFmtId="0" fontId="0" fillId="4" borderId="0" xfId="0" applyFill="1"/>
    <xf numFmtId="0" fontId="1" fillId="2" borderId="2" xfId="0" applyFont="1" applyFill="1" applyBorder="1"/>
    <xf numFmtId="0" fontId="1" fillId="2" borderId="3" xfId="0" applyFont="1" applyFill="1" applyBorder="1"/>
    <xf numFmtId="0" fontId="0" fillId="3" borderId="1" xfId="0"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6" fillId="4" borderId="0" xfId="0" applyFont="1" applyFill="1"/>
    <xf numFmtId="0" fontId="0" fillId="0" borderId="0" xfId="0" applyFill="1"/>
    <xf numFmtId="0" fontId="1" fillId="2" borderId="1" xfId="0" applyFont="1" applyFill="1" applyBorder="1" applyAlignment="1"/>
    <xf numFmtId="0" fontId="0" fillId="3" borderId="1" xfId="0" applyFill="1" applyBorder="1" applyAlignment="1">
      <alignment horizontal="center" vertical="top"/>
    </xf>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6" fillId="2" borderId="0" xfId="0" applyFont="1" applyFill="1"/>
    <xf numFmtId="0" fontId="0" fillId="2" borderId="0" xfId="0" applyFill="1"/>
    <xf numFmtId="0" fontId="0" fillId="3" borderId="3" xfId="0" applyFill="1" applyBorder="1" applyAlignment="1">
      <alignment horizontal="left" vertical="top"/>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0" borderId="3" xfId="0" applyBorder="1" applyAlignment="1">
      <alignment horizontal="left" vertical="top"/>
    </xf>
    <xf numFmtId="15" fontId="0" fillId="3" borderId="3" xfId="0" applyNumberFormat="1" applyFill="1" applyBorder="1" applyAlignment="1">
      <alignment horizontal="left" vertical="top"/>
    </xf>
    <xf numFmtId="0" fontId="0" fillId="0" borderId="0" xfId="0" applyBorder="1" applyAlignment="1">
      <alignment horizontal="left"/>
    </xf>
    <xf numFmtId="0" fontId="0" fillId="0" borderId="0" xfId="0"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16" fontId="0" fillId="3" borderId="3" xfId="0" applyNumberFormat="1" applyFill="1" applyBorder="1" applyAlignment="1">
      <alignment horizontal="left" vertical="top"/>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3" borderId="12" xfId="0" applyFill="1" applyBorder="1" applyAlignment="1">
      <alignment horizontal="left" vertical="top"/>
    </xf>
    <xf numFmtId="0" fontId="0" fillId="0" borderId="8" xfId="0" applyBorder="1" applyAlignment="1">
      <alignment horizontal="left"/>
    </xf>
    <xf numFmtId="0" fontId="10" fillId="0" borderId="0" xfId="0" applyFont="1" applyAlignment="1">
      <alignment horizontal="center"/>
    </xf>
    <xf numFmtId="0" fontId="10" fillId="5" borderId="0" xfId="0" applyFont="1" applyFill="1" applyAlignment="1">
      <alignment horizontal="center"/>
    </xf>
    <xf numFmtId="0" fontId="0" fillId="5" borderId="0" xfId="0" applyFill="1"/>
    <xf numFmtId="0" fontId="0" fillId="0" borderId="0" xfId="0" applyAlignment="1">
      <alignment horizontal="right"/>
    </xf>
    <xf numFmtId="0" fontId="10" fillId="6" borderId="0" xfId="0" applyFont="1" applyFill="1" applyAlignment="1">
      <alignment horizontal="center"/>
    </xf>
    <xf numFmtId="0" fontId="0" fillId="6" borderId="0" xfId="0" applyFill="1"/>
    <xf numFmtId="0" fontId="0" fillId="7" borderId="0" xfId="0" applyFill="1"/>
    <xf numFmtId="0" fontId="0" fillId="8" borderId="0" xfId="0" applyFill="1"/>
    <xf numFmtId="0" fontId="0" fillId="9" borderId="0" xfId="0" applyFill="1"/>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50"/>
  <sheetViews>
    <sheetView tabSelected="1" zoomScale="120" zoomScaleNormal="120" zoomScalePageLayoutView="150" workbookViewId="0">
      <selection activeCell="A44" sqref="A44:M47"/>
    </sheetView>
  </sheetViews>
  <sheetFormatPr defaultColWidth="11" defaultRowHeight="15.75"/>
  <cols>
    <col min="1" max="1" width="4.375" customWidth="1"/>
    <col min="2" max="2" width="2.125" customWidth="1"/>
    <col min="3" max="3" width="4" customWidth="1"/>
    <col min="4" max="4" width="4.875" customWidth="1"/>
    <col min="5" max="5" width="8.625" customWidth="1"/>
    <col min="6" max="6" width="1.5" customWidth="1"/>
    <col min="7" max="8" width="4.125" customWidth="1"/>
    <col min="9" max="9" width="4.875" customWidth="1"/>
    <col min="10" max="10" width="11.375" customWidth="1"/>
    <col min="11" max="11" width="12.5" customWidth="1"/>
    <col min="13" max="13" width="14.375" customWidth="1"/>
    <col min="14" max="14" width="12.625" customWidth="1"/>
    <col min="15" max="17" width="11" customWidth="1"/>
    <col min="18" max="20" width="11.375" customWidth="1"/>
    <col min="21" max="23" width="11" customWidth="1"/>
    <col min="24" max="24" width="12.125" customWidth="1"/>
    <col min="25" max="25" width="12.5" customWidth="1"/>
    <col min="26" max="26" width="11" customWidth="1"/>
  </cols>
  <sheetData>
    <row r="1" spans="1:13">
      <c r="A1" s="4" t="s">
        <v>0</v>
      </c>
      <c r="B1" s="5"/>
      <c r="C1" s="5"/>
      <c r="D1" s="5"/>
      <c r="E1" s="5"/>
      <c r="F1" s="5"/>
      <c r="G1" s="24">
        <v>41102</v>
      </c>
      <c r="H1" s="21"/>
      <c r="I1" s="21"/>
      <c r="J1" s="22"/>
      <c r="K1" s="4" t="s">
        <v>27</v>
      </c>
      <c r="L1" s="21" t="s">
        <v>37</v>
      </c>
      <c r="M1" s="22"/>
    </row>
    <row r="2" spans="1:13" ht="5.0999999999999996" customHeight="1"/>
    <row r="3" spans="1:13">
      <c r="A3" s="4" t="s">
        <v>5</v>
      </c>
      <c r="B3" s="5"/>
      <c r="C3" s="5"/>
      <c r="D3" s="5"/>
      <c r="E3" s="5"/>
      <c r="F3" s="5"/>
      <c r="G3" s="21" t="s">
        <v>36</v>
      </c>
      <c r="H3" s="21"/>
      <c r="I3" s="21"/>
      <c r="J3" s="22"/>
      <c r="K3" s="12" t="s">
        <v>28</v>
      </c>
      <c r="L3" s="20" t="s">
        <v>38</v>
      </c>
      <c r="M3" s="22"/>
    </row>
    <row r="4" spans="1:13" ht="5.0999999999999996" customHeight="1"/>
    <row r="5" spans="1:13">
      <c r="A5" s="27" t="s">
        <v>1</v>
      </c>
      <c r="B5" s="28"/>
      <c r="C5" s="21" t="s">
        <v>39</v>
      </c>
      <c r="D5" s="21"/>
      <c r="E5" s="21"/>
      <c r="F5" s="21"/>
      <c r="G5" s="21"/>
      <c r="H5" s="21"/>
      <c r="I5" s="21"/>
      <c r="J5" s="21"/>
      <c r="K5" s="21"/>
      <c r="L5" s="21"/>
      <c r="M5" s="22"/>
    </row>
    <row r="6" spans="1:13" ht="5.0999999999999996" customHeight="1"/>
    <row r="7" spans="1:13" ht="14.1" customHeight="1">
      <c r="A7" s="4" t="s">
        <v>29</v>
      </c>
      <c r="B7" s="5"/>
      <c r="C7" s="5"/>
      <c r="D7" s="5"/>
      <c r="E7" s="5"/>
      <c r="F7" s="5"/>
      <c r="G7" s="5"/>
      <c r="H7" s="5"/>
      <c r="I7" s="5"/>
      <c r="J7" s="19" t="s">
        <v>32</v>
      </c>
      <c r="K7" s="5" t="s">
        <v>30</v>
      </c>
      <c r="L7" s="21" t="s">
        <v>35</v>
      </c>
      <c r="M7" s="22"/>
    </row>
    <row r="8" spans="1:13" ht="5.0999999999999996" customHeight="1"/>
    <row r="9" spans="1:13" ht="15" customHeight="1">
      <c r="A9" s="2" t="s">
        <v>11</v>
      </c>
      <c r="G9" s="3"/>
      <c r="H9" s="3"/>
      <c r="I9" s="3"/>
      <c r="J9" s="3"/>
      <c r="K9" s="3"/>
      <c r="L9" s="3"/>
      <c r="M9" s="3"/>
    </row>
    <row r="10" spans="1:13" ht="15" customHeight="1">
      <c r="A10" s="6" t="s">
        <v>33</v>
      </c>
      <c r="B10" t="s">
        <v>12</v>
      </c>
      <c r="G10" s="3"/>
      <c r="H10" s="3"/>
      <c r="I10" s="3"/>
      <c r="J10" s="3"/>
      <c r="K10" s="3"/>
      <c r="L10" s="3"/>
      <c r="M10" s="3"/>
    </row>
    <row r="11" spans="1:13" ht="15" customHeight="1">
      <c r="A11" s="6"/>
      <c r="B11" t="s">
        <v>13</v>
      </c>
      <c r="G11" s="3"/>
      <c r="H11" s="3"/>
      <c r="I11" s="3"/>
      <c r="J11" s="3"/>
      <c r="K11" s="3"/>
      <c r="L11" s="3"/>
      <c r="M11" s="3"/>
    </row>
    <row r="12" spans="1:13" ht="15" customHeight="1">
      <c r="A12" s="6"/>
      <c r="B12" t="s">
        <v>14</v>
      </c>
      <c r="G12" s="3"/>
      <c r="H12" s="3"/>
      <c r="I12" s="3"/>
      <c r="J12" s="3"/>
      <c r="K12" s="3"/>
      <c r="L12" s="3"/>
      <c r="M12" s="3"/>
    </row>
    <row r="13" spans="1:13" ht="5.0999999999999996" customHeight="1"/>
    <row r="14" spans="1:13">
      <c r="A14" s="7" t="s">
        <v>2</v>
      </c>
      <c r="B14" s="8"/>
      <c r="C14" s="8"/>
      <c r="D14" s="8"/>
      <c r="E14" s="8"/>
      <c r="F14" s="9"/>
      <c r="G14" s="3"/>
      <c r="H14" s="3"/>
      <c r="I14" s="3"/>
      <c r="J14" s="3"/>
      <c r="K14" s="3"/>
      <c r="L14" s="3"/>
      <c r="M14" s="3"/>
    </row>
    <row r="15" spans="1:13">
      <c r="A15" s="33" t="s">
        <v>51</v>
      </c>
      <c r="B15" s="34"/>
      <c r="C15" s="34"/>
      <c r="D15" s="34"/>
      <c r="E15" s="34"/>
      <c r="F15" s="34"/>
      <c r="G15" s="34"/>
      <c r="H15" s="34"/>
      <c r="I15" s="34"/>
      <c r="J15" s="34"/>
      <c r="K15" s="34"/>
      <c r="L15" s="34"/>
      <c r="M15" s="35"/>
    </row>
    <row r="16" spans="1:13">
      <c r="A16" s="36"/>
      <c r="B16" s="37"/>
      <c r="C16" s="37"/>
      <c r="D16" s="37"/>
      <c r="E16" s="37"/>
      <c r="F16" s="37"/>
      <c r="G16" s="37"/>
      <c r="H16" s="37"/>
      <c r="I16" s="37"/>
      <c r="J16" s="37"/>
      <c r="K16" s="37"/>
      <c r="L16" s="37"/>
      <c r="M16" s="38"/>
    </row>
    <row r="17" spans="1:27" ht="47.25" customHeight="1">
      <c r="A17" s="39"/>
      <c r="B17" s="40"/>
      <c r="C17" s="40"/>
      <c r="D17" s="40"/>
      <c r="E17" s="40"/>
      <c r="F17" s="40"/>
      <c r="G17" s="40"/>
      <c r="H17" s="40"/>
      <c r="I17" s="40"/>
      <c r="J17" s="40"/>
      <c r="K17" s="40"/>
      <c r="L17" s="40"/>
      <c r="M17" s="41"/>
    </row>
    <row r="18" spans="1:27" ht="7.5" customHeight="1"/>
    <row r="19" spans="1:27">
      <c r="A19" s="1" t="s">
        <v>3</v>
      </c>
      <c r="B19" s="1"/>
      <c r="C19" s="4"/>
      <c r="D19" s="5"/>
      <c r="E19" s="21" t="s">
        <v>34</v>
      </c>
      <c r="F19" s="21"/>
      <c r="G19" s="21"/>
      <c r="H19" s="21"/>
      <c r="I19" s="21"/>
      <c r="J19" s="21"/>
      <c r="K19" s="21"/>
      <c r="L19" s="21"/>
      <c r="M19" s="22"/>
    </row>
    <row r="20" spans="1:27" ht="5.0999999999999996" customHeight="1"/>
    <row r="21" spans="1:27">
      <c r="A21" s="4" t="s">
        <v>6</v>
      </c>
      <c r="B21" s="5"/>
      <c r="C21" s="5"/>
      <c r="D21" s="5"/>
      <c r="E21" s="5"/>
      <c r="F21" s="29">
        <v>41102</v>
      </c>
      <c r="G21" s="21"/>
      <c r="H21" s="21"/>
      <c r="I21" s="21"/>
      <c r="J21" s="22"/>
      <c r="K21" s="3"/>
      <c r="L21" s="3"/>
      <c r="M21" s="3"/>
      <c r="R21" t="s">
        <v>57</v>
      </c>
      <c r="Y21" t="s">
        <v>56</v>
      </c>
    </row>
    <row r="22" spans="1:27" ht="5.0999999999999996" customHeight="1">
      <c r="O22" s="58"/>
      <c r="P22" s="58"/>
      <c r="Q22" s="58"/>
      <c r="R22" s="60"/>
      <c r="S22" s="60"/>
      <c r="T22" s="60"/>
      <c r="U22" s="58"/>
      <c r="V22" s="58"/>
      <c r="W22" s="58"/>
      <c r="X22" s="11"/>
      <c r="Y22" s="59"/>
      <c r="Z22" s="59"/>
      <c r="AA22" s="59"/>
    </row>
    <row r="23" spans="1:27">
      <c r="A23" s="2" t="s">
        <v>26</v>
      </c>
      <c r="K23" s="11"/>
      <c r="L23" s="3"/>
      <c r="M23" s="3"/>
      <c r="P23" s="52" t="s">
        <v>52</v>
      </c>
      <c r="Q23" s="52"/>
      <c r="S23" s="52" t="s">
        <v>54</v>
      </c>
      <c r="T23" s="52"/>
      <c r="V23" s="52" t="s">
        <v>53</v>
      </c>
      <c r="W23" s="52"/>
      <c r="X23" s="56" t="s">
        <v>55</v>
      </c>
      <c r="Y23" s="54" t="s">
        <v>45</v>
      </c>
      <c r="Z23" t="s">
        <v>46</v>
      </c>
      <c r="AA23" s="57" t="s">
        <v>47</v>
      </c>
    </row>
    <row r="24" spans="1:27">
      <c r="A24" s="13"/>
      <c r="B24" s="51" t="s">
        <v>16</v>
      </c>
      <c r="C24" s="26"/>
      <c r="D24" s="26"/>
      <c r="E24" s="26"/>
      <c r="F24" s="26"/>
      <c r="G24" s="26"/>
      <c r="H24" s="26"/>
      <c r="I24" s="26"/>
      <c r="J24" s="26"/>
      <c r="K24" s="26"/>
      <c r="L24" s="26"/>
      <c r="M24" s="26"/>
      <c r="O24" s="53" t="s">
        <v>45</v>
      </c>
      <c r="P24" s="52" t="s">
        <v>46</v>
      </c>
      <c r="Q24" s="52" t="s">
        <v>58</v>
      </c>
      <c r="R24" s="53" t="s">
        <v>45</v>
      </c>
      <c r="S24" s="52" t="s">
        <v>46</v>
      </c>
      <c r="T24" s="52" t="s">
        <v>58</v>
      </c>
      <c r="U24" s="53" t="s">
        <v>45</v>
      </c>
      <c r="V24" s="52" t="s">
        <v>46</v>
      </c>
      <c r="W24" s="52" t="s">
        <v>58</v>
      </c>
      <c r="X24" s="57"/>
      <c r="Y24" s="54"/>
      <c r="AA24" s="57"/>
    </row>
    <row r="25" spans="1:27">
      <c r="A25" s="13"/>
      <c r="B25" s="51" t="s">
        <v>17</v>
      </c>
      <c r="C25" s="26"/>
      <c r="D25" s="26"/>
      <c r="E25" s="26"/>
      <c r="F25" s="26"/>
      <c r="G25" s="26"/>
      <c r="H25" s="26"/>
      <c r="I25" s="26"/>
      <c r="J25" s="26"/>
      <c r="K25" s="26"/>
      <c r="L25" s="26"/>
      <c r="M25" s="26"/>
      <c r="N25" t="s">
        <v>41</v>
      </c>
      <c r="O25" s="54">
        <v>18</v>
      </c>
      <c r="P25">
        <v>30</v>
      </c>
      <c r="Q25">
        <f>O25*P25</f>
        <v>540</v>
      </c>
      <c r="R25" s="54">
        <v>4</v>
      </c>
      <c r="S25">
        <v>5</v>
      </c>
      <c r="T25">
        <f>R25*S25</f>
        <v>20</v>
      </c>
      <c r="U25" s="54">
        <v>35</v>
      </c>
      <c r="V25">
        <v>28</v>
      </c>
      <c r="W25">
        <f>U25*V25</f>
        <v>980</v>
      </c>
      <c r="X25" s="57">
        <f>O25*P25+R25*S25+U25*V25</f>
        <v>1540</v>
      </c>
      <c r="Y25" s="54">
        <f>18+24+11</f>
        <v>53</v>
      </c>
      <c r="Z25">
        <v>30</v>
      </c>
      <c r="AA25" s="57">
        <f t="shared" ref="AA25:AA30" si="0">Z25*Y25</f>
        <v>1590</v>
      </c>
    </row>
    <row r="26" spans="1:27">
      <c r="A26" s="13"/>
      <c r="B26" s="51" t="s">
        <v>18</v>
      </c>
      <c r="C26" s="26"/>
      <c r="D26" s="26"/>
      <c r="E26" s="26"/>
      <c r="F26" s="26"/>
      <c r="G26" s="26"/>
      <c r="H26" s="26"/>
      <c r="I26" s="26"/>
      <c r="J26" s="26"/>
      <c r="K26" s="26"/>
      <c r="L26" s="26"/>
      <c r="M26" s="26"/>
      <c r="N26" t="s">
        <v>42</v>
      </c>
      <c r="O26" s="54">
        <v>10</v>
      </c>
      <c r="P26">
        <v>36</v>
      </c>
      <c r="Q26">
        <f t="shared" ref="Q26:Q30" si="1">O26*P26</f>
        <v>360</v>
      </c>
      <c r="R26" s="54">
        <v>1</v>
      </c>
      <c r="S26">
        <v>5</v>
      </c>
      <c r="T26">
        <f t="shared" ref="T26:T30" si="2">R26*S26</f>
        <v>5</v>
      </c>
      <c r="U26" s="54">
        <v>11</v>
      </c>
      <c r="V26">
        <v>36</v>
      </c>
      <c r="W26">
        <f t="shared" ref="W26:W30" si="3">U26*V26</f>
        <v>396</v>
      </c>
      <c r="X26" s="57">
        <f t="shared" ref="X26:X30" si="4">O26*P26+R26*S26+U26*V26</f>
        <v>761</v>
      </c>
      <c r="Y26" s="54">
        <v>20</v>
      </c>
      <c r="Z26">
        <v>36</v>
      </c>
      <c r="AA26" s="57">
        <f t="shared" si="0"/>
        <v>720</v>
      </c>
    </row>
    <row r="27" spans="1:27">
      <c r="A27" s="13"/>
      <c r="B27" s="51" t="s">
        <v>19</v>
      </c>
      <c r="C27" s="25"/>
      <c r="D27" s="25"/>
      <c r="E27" s="25"/>
      <c r="F27" s="25"/>
      <c r="G27" s="25"/>
      <c r="H27" s="25"/>
      <c r="I27" s="25"/>
      <c r="J27" s="25"/>
      <c r="K27" s="25"/>
      <c r="L27" s="25"/>
      <c r="M27" s="25"/>
      <c r="N27" t="s">
        <v>49</v>
      </c>
      <c r="O27" s="54">
        <v>10</v>
      </c>
      <c r="P27">
        <v>5</v>
      </c>
      <c r="Q27">
        <f t="shared" si="1"/>
        <v>50</v>
      </c>
      <c r="R27" s="54">
        <v>0</v>
      </c>
      <c r="S27">
        <v>0</v>
      </c>
      <c r="T27">
        <f t="shared" si="2"/>
        <v>0</v>
      </c>
      <c r="U27" s="54">
        <v>0</v>
      </c>
      <c r="V27">
        <v>0</v>
      </c>
      <c r="W27">
        <f t="shared" si="3"/>
        <v>0</v>
      </c>
      <c r="X27" s="57">
        <f t="shared" si="4"/>
        <v>50</v>
      </c>
      <c r="Y27" s="54">
        <v>10</v>
      </c>
      <c r="Z27">
        <v>5</v>
      </c>
      <c r="AA27" s="57">
        <f t="shared" si="0"/>
        <v>50</v>
      </c>
    </row>
    <row r="28" spans="1:27">
      <c r="A28" s="13" t="s">
        <v>33</v>
      </c>
      <c r="B28" s="25" t="s">
        <v>10</v>
      </c>
      <c r="C28" s="26"/>
      <c r="D28" s="26"/>
      <c r="E28" s="26"/>
      <c r="F28" s="26"/>
      <c r="G28" s="26"/>
      <c r="H28" s="26"/>
      <c r="I28" s="26"/>
      <c r="J28" s="26"/>
      <c r="K28" s="26"/>
      <c r="L28" s="26"/>
      <c r="M28" s="26"/>
      <c r="N28" t="s">
        <v>50</v>
      </c>
      <c r="O28" s="54">
        <v>2</v>
      </c>
      <c r="P28">
        <v>5</v>
      </c>
      <c r="Q28">
        <f t="shared" si="1"/>
        <v>10</v>
      </c>
      <c r="R28" s="54">
        <v>1</v>
      </c>
      <c r="S28">
        <v>2</v>
      </c>
      <c r="T28">
        <f t="shared" si="2"/>
        <v>2</v>
      </c>
      <c r="U28" s="54">
        <v>5</v>
      </c>
      <c r="V28">
        <v>6</v>
      </c>
      <c r="W28">
        <f t="shared" si="3"/>
        <v>30</v>
      </c>
      <c r="X28" s="57">
        <f t="shared" si="4"/>
        <v>42</v>
      </c>
      <c r="Y28" s="54">
        <v>8</v>
      </c>
      <c r="Z28">
        <v>5</v>
      </c>
      <c r="AA28" s="57">
        <f t="shared" si="0"/>
        <v>40</v>
      </c>
    </row>
    <row r="29" spans="1:27">
      <c r="A29" s="13"/>
      <c r="B29" s="25" t="s">
        <v>9</v>
      </c>
      <c r="C29" s="26"/>
      <c r="D29" s="26"/>
      <c r="E29" s="26"/>
      <c r="F29" s="26"/>
      <c r="G29" s="26"/>
      <c r="H29" s="26"/>
      <c r="I29" s="26"/>
      <c r="J29" s="26"/>
      <c r="K29" s="26"/>
      <c r="L29" s="26"/>
      <c r="M29" s="26"/>
      <c r="N29" t="s">
        <v>43</v>
      </c>
      <c r="O29" s="54">
        <v>2</v>
      </c>
      <c r="P29">
        <v>5</v>
      </c>
      <c r="Q29">
        <f t="shared" si="1"/>
        <v>10</v>
      </c>
      <c r="R29" s="54">
        <v>1</v>
      </c>
      <c r="S29">
        <v>2</v>
      </c>
      <c r="T29">
        <f t="shared" si="2"/>
        <v>2</v>
      </c>
      <c r="U29" s="54">
        <v>3</v>
      </c>
      <c r="V29">
        <v>5</v>
      </c>
      <c r="W29">
        <f t="shared" si="3"/>
        <v>15</v>
      </c>
      <c r="X29" s="57">
        <f t="shared" si="4"/>
        <v>27</v>
      </c>
      <c r="Y29" s="54">
        <v>5</v>
      </c>
      <c r="Z29">
        <v>5</v>
      </c>
      <c r="AA29" s="57">
        <f t="shared" si="0"/>
        <v>25</v>
      </c>
    </row>
    <row r="30" spans="1:27">
      <c r="A30" s="13" t="s">
        <v>33</v>
      </c>
      <c r="B30" s="25" t="s">
        <v>8</v>
      </c>
      <c r="C30" s="26"/>
      <c r="D30" s="26"/>
      <c r="E30" s="26"/>
      <c r="F30" s="26"/>
      <c r="G30" s="26"/>
      <c r="H30" s="26"/>
      <c r="I30" s="26"/>
      <c r="J30" s="26"/>
      <c r="K30" s="26"/>
      <c r="L30" s="26"/>
      <c r="M30" s="26"/>
      <c r="N30" t="s">
        <v>44</v>
      </c>
      <c r="O30" s="54">
        <v>1</v>
      </c>
      <c r="P30">
        <v>2</v>
      </c>
      <c r="Q30">
        <f t="shared" si="1"/>
        <v>2</v>
      </c>
      <c r="R30" s="54">
        <v>0</v>
      </c>
      <c r="S30">
        <v>0</v>
      </c>
      <c r="T30">
        <f t="shared" si="2"/>
        <v>0</v>
      </c>
      <c r="U30" s="54">
        <v>1</v>
      </c>
      <c r="V30">
        <v>2</v>
      </c>
      <c r="W30">
        <f t="shared" si="3"/>
        <v>2</v>
      </c>
      <c r="X30" s="57">
        <f t="shared" si="4"/>
        <v>4</v>
      </c>
      <c r="Y30" s="54">
        <v>2</v>
      </c>
      <c r="Z30">
        <v>10</v>
      </c>
      <c r="AA30" s="57">
        <f t="shared" si="0"/>
        <v>20</v>
      </c>
    </row>
    <row r="31" spans="1:27">
      <c r="A31" s="13"/>
      <c r="B31" s="25" t="s">
        <v>7</v>
      </c>
      <c r="C31" s="26"/>
      <c r="D31" s="26"/>
      <c r="E31" s="26"/>
      <c r="F31" s="26"/>
      <c r="G31" s="26"/>
      <c r="H31" s="26"/>
      <c r="I31" s="26"/>
      <c r="J31" s="26"/>
      <c r="K31" s="26"/>
      <c r="L31" s="26"/>
      <c r="M31" s="26"/>
      <c r="P31" s="55" t="s">
        <v>59</v>
      </c>
      <c r="Q31">
        <f>SUM(Q25:Q30)</f>
        <v>972</v>
      </c>
      <c r="S31" s="55" t="s">
        <v>59</v>
      </c>
      <c r="T31">
        <f>SUM(T25:T30)</f>
        <v>29</v>
      </c>
      <c r="V31" s="55" t="s">
        <v>59</v>
      </c>
      <c r="W31">
        <f>SUM(W25:W30)</f>
        <v>1423</v>
      </c>
      <c r="X31" s="57">
        <f>SUM(X25:X30)</f>
        <v>2424</v>
      </c>
      <c r="Z31" s="55" t="s">
        <v>48</v>
      </c>
      <c r="AA31" s="57">
        <f>SUM(AA25:AA30)</f>
        <v>2445</v>
      </c>
    </row>
    <row r="32" spans="1:27">
      <c r="A32" s="13" t="s">
        <v>33</v>
      </c>
      <c r="B32" s="25" t="s">
        <v>40</v>
      </c>
      <c r="C32" s="26"/>
      <c r="D32" s="26"/>
      <c r="E32" s="26"/>
      <c r="F32" s="26"/>
      <c r="G32" s="26"/>
      <c r="H32" s="26"/>
      <c r="I32" s="26"/>
      <c r="J32" s="26"/>
      <c r="K32" s="26"/>
      <c r="L32" s="26"/>
      <c r="M32" s="26"/>
    </row>
    <row r="33" spans="1:13">
      <c r="A33" s="13"/>
      <c r="B33" s="51" t="s">
        <v>15</v>
      </c>
      <c r="C33" s="26"/>
      <c r="D33" s="26"/>
      <c r="E33" s="26"/>
      <c r="F33" s="26"/>
      <c r="G33" s="26"/>
      <c r="H33" s="26"/>
      <c r="I33" s="26"/>
      <c r="J33" s="26"/>
      <c r="K33" s="26"/>
      <c r="L33" s="26"/>
      <c r="M33" s="26"/>
    </row>
    <row r="34" spans="1:13" ht="5.0999999999999996" customHeight="1"/>
    <row r="35" spans="1:13">
      <c r="A35" s="30" t="s">
        <v>4</v>
      </c>
      <c r="B35" s="31"/>
      <c r="C35" s="31"/>
      <c r="D35" s="31"/>
      <c r="E35" s="31"/>
      <c r="F35" s="31"/>
      <c r="G35" s="31"/>
      <c r="H35" s="31"/>
      <c r="I35" s="31"/>
      <c r="J35" s="31"/>
      <c r="K35" s="32"/>
      <c r="L35" s="10" t="s">
        <v>21</v>
      </c>
      <c r="M35" s="3"/>
    </row>
    <row r="36" spans="1:13">
      <c r="A36" s="33" t="s">
        <v>60</v>
      </c>
      <c r="B36" s="34"/>
      <c r="C36" s="34"/>
      <c r="D36" s="34"/>
      <c r="E36" s="34"/>
      <c r="F36" s="34"/>
      <c r="G36" s="34"/>
      <c r="H36" s="34"/>
      <c r="I36" s="34"/>
      <c r="J36" s="34"/>
      <c r="K36" s="34"/>
      <c r="L36" s="34"/>
      <c r="M36" s="35"/>
    </row>
    <row r="37" spans="1:13">
      <c r="A37" s="36"/>
      <c r="B37" s="37"/>
      <c r="C37" s="37"/>
      <c r="D37" s="37"/>
      <c r="E37" s="37"/>
      <c r="F37" s="37"/>
      <c r="G37" s="37"/>
      <c r="H37" s="37"/>
      <c r="I37" s="37"/>
      <c r="J37" s="37"/>
      <c r="K37" s="37"/>
      <c r="L37" s="37"/>
      <c r="M37" s="38"/>
    </row>
    <row r="38" spans="1:13">
      <c r="A38" s="36"/>
      <c r="B38" s="37"/>
      <c r="C38" s="37"/>
      <c r="D38" s="37"/>
      <c r="E38" s="37"/>
      <c r="F38" s="37"/>
      <c r="G38" s="37"/>
      <c r="H38" s="37"/>
      <c r="I38" s="37"/>
      <c r="J38" s="37"/>
      <c r="K38" s="37"/>
      <c r="L38" s="37"/>
      <c r="M38" s="38"/>
    </row>
    <row r="39" spans="1:13">
      <c r="A39" s="36"/>
      <c r="B39" s="37"/>
      <c r="C39" s="37"/>
      <c r="D39" s="37"/>
      <c r="E39" s="37"/>
      <c r="F39" s="37"/>
      <c r="G39" s="37"/>
      <c r="H39" s="37"/>
      <c r="I39" s="37"/>
      <c r="J39" s="37"/>
      <c r="K39" s="37"/>
      <c r="L39" s="37"/>
      <c r="M39" s="38"/>
    </row>
    <row r="40" spans="1:13" ht="16.5" customHeight="1">
      <c r="A40" s="36"/>
      <c r="B40" s="37"/>
      <c r="C40" s="37"/>
      <c r="D40" s="37"/>
      <c r="E40" s="37"/>
      <c r="F40" s="37"/>
      <c r="G40" s="37"/>
      <c r="H40" s="37"/>
      <c r="I40" s="37"/>
      <c r="J40" s="37"/>
      <c r="K40" s="37"/>
      <c r="L40" s="37"/>
      <c r="M40" s="38"/>
    </row>
    <row r="41" spans="1:13" ht="207" customHeight="1">
      <c r="A41" s="39"/>
      <c r="B41" s="40"/>
      <c r="C41" s="40"/>
      <c r="D41" s="40"/>
      <c r="E41" s="40"/>
      <c r="F41" s="40"/>
      <c r="G41" s="40"/>
      <c r="H41" s="40"/>
      <c r="I41" s="40"/>
      <c r="J41" s="40"/>
      <c r="K41" s="40"/>
      <c r="L41" s="40"/>
      <c r="M41" s="41"/>
    </row>
    <row r="42" spans="1:13" ht="5.0999999999999996" customHeight="1"/>
    <row r="43" spans="1:13">
      <c r="A43" s="14" t="s">
        <v>31</v>
      </c>
      <c r="B43" s="15"/>
      <c r="C43" s="15"/>
      <c r="D43" s="15"/>
      <c r="E43" s="15"/>
      <c r="F43" s="15"/>
      <c r="G43" s="16"/>
      <c r="H43" s="17"/>
      <c r="I43" s="18"/>
      <c r="J43" s="18"/>
      <c r="K43" s="10" t="s">
        <v>25</v>
      </c>
      <c r="L43" s="3"/>
      <c r="M43" s="3"/>
    </row>
    <row r="44" spans="1:13">
      <c r="A44" s="42"/>
      <c r="B44" s="43"/>
      <c r="C44" s="43"/>
      <c r="D44" s="43"/>
      <c r="E44" s="43"/>
      <c r="F44" s="43"/>
      <c r="G44" s="43"/>
      <c r="H44" s="43"/>
      <c r="I44" s="43"/>
      <c r="J44" s="43"/>
      <c r="K44" s="43"/>
      <c r="L44" s="43"/>
      <c r="M44" s="44"/>
    </row>
    <row r="45" spans="1:13">
      <c r="A45" s="45"/>
      <c r="B45" s="46"/>
      <c r="C45" s="46"/>
      <c r="D45" s="46"/>
      <c r="E45" s="46"/>
      <c r="F45" s="46"/>
      <c r="G45" s="46"/>
      <c r="H45" s="46"/>
      <c r="I45" s="46"/>
      <c r="J45" s="46"/>
      <c r="K45" s="46"/>
      <c r="L45" s="46"/>
      <c r="M45" s="47"/>
    </row>
    <row r="46" spans="1:13">
      <c r="A46" s="45"/>
      <c r="B46" s="46"/>
      <c r="C46" s="46"/>
      <c r="D46" s="46"/>
      <c r="E46" s="46"/>
      <c r="F46" s="46"/>
      <c r="G46" s="46"/>
      <c r="H46" s="46"/>
      <c r="I46" s="46"/>
      <c r="J46" s="46"/>
      <c r="K46" s="46"/>
      <c r="L46" s="46"/>
      <c r="M46" s="47"/>
    </row>
    <row r="47" spans="1:13">
      <c r="A47" s="48"/>
      <c r="B47" s="49"/>
      <c r="C47" s="49"/>
      <c r="D47" s="49"/>
      <c r="E47" s="49"/>
      <c r="F47" s="49"/>
      <c r="G47" s="49"/>
      <c r="H47" s="49"/>
      <c r="I47" s="49"/>
      <c r="J47" s="49"/>
      <c r="K47" s="49"/>
      <c r="L47" s="49"/>
      <c r="M47" s="50"/>
    </row>
    <row r="48" spans="1:13" ht="18.95" customHeight="1">
      <c r="F48" s="23"/>
      <c r="G48" s="23"/>
      <c r="H48" s="23"/>
      <c r="I48" s="23"/>
      <c r="J48" s="23"/>
      <c r="L48" s="23"/>
      <c r="M48" s="23"/>
    </row>
    <row r="49" spans="1:13">
      <c r="A49" s="13"/>
      <c r="B49" t="s">
        <v>22</v>
      </c>
      <c r="F49" t="s">
        <v>20</v>
      </c>
      <c r="L49" t="s">
        <v>23</v>
      </c>
    </row>
    <row r="50" spans="1:13">
      <c r="A50" s="13"/>
      <c r="B50" t="s">
        <v>24</v>
      </c>
      <c r="F50" s="20"/>
      <c r="G50" s="21"/>
      <c r="H50" s="21"/>
      <c r="I50" s="21"/>
      <c r="J50" s="21"/>
      <c r="K50" s="21"/>
      <c r="L50" s="21"/>
      <c r="M50" s="22"/>
    </row>
  </sheetData>
  <mergeCells count="26">
    <mergeCell ref="C5:M5"/>
    <mergeCell ref="A35:K35"/>
    <mergeCell ref="A15:M17"/>
    <mergeCell ref="A44:M47"/>
    <mergeCell ref="B33:M33"/>
    <mergeCell ref="B24:M24"/>
    <mergeCell ref="B25:M25"/>
    <mergeCell ref="B26:M26"/>
    <mergeCell ref="B27:M27"/>
    <mergeCell ref="A36:M41"/>
    <mergeCell ref="F50:M50"/>
    <mergeCell ref="F48:J48"/>
    <mergeCell ref="L48:M48"/>
    <mergeCell ref="G1:J1"/>
    <mergeCell ref="B32:M32"/>
    <mergeCell ref="B31:M31"/>
    <mergeCell ref="B30:M30"/>
    <mergeCell ref="B29:M29"/>
    <mergeCell ref="B28:M28"/>
    <mergeCell ref="L1:M1"/>
    <mergeCell ref="G3:J3"/>
    <mergeCell ref="L3:M3"/>
    <mergeCell ref="L7:M7"/>
    <mergeCell ref="A5:B5"/>
    <mergeCell ref="E19:M19"/>
    <mergeCell ref="F21:J21"/>
  </mergeCells>
  <phoneticPr fontId="2" type="noConversion"/>
  <pageMargins left="0.75" right="0.75" top="1" bottom="1" header="0.5" footer="0.5"/>
  <pageSetup orientation="portrait" horizontalDpi="4294967292" verticalDpi="4294967292" r:id="rId1"/>
  <headerFooter>
    <oddHeader xml:space="preserve">&amp;C&amp;"Calibri,Bold"&amp;14&amp;K000000DEQ EMT_x000D_&amp;"Calibri,Regular"&amp;12Action Item </oddHeader>
    <oddFooter>&amp;L&amp;"Calibri,Regular"&amp;K000000DRAFT &amp;D</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F085C161586A44BD6C9BE026FF398C" ma:contentTypeVersion="0" ma:contentTypeDescription="Create a new document." ma:contentTypeScope="" ma:versionID="8270000f70a41f7733c4faaf63960d6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D8A1798-E462-4C41-B87B-75F622CD04E1}">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4FA6A396-8F57-4541-A550-2748246818B6}">
  <ds:schemaRefs>
    <ds:schemaRef ds:uri="http://schemas.microsoft.com/sharepoint/v3/contenttype/forms"/>
  </ds:schemaRefs>
</ds:datastoreItem>
</file>

<file path=customXml/itemProps3.xml><?xml version="1.0" encoding="utf-8"?>
<ds:datastoreItem xmlns:ds="http://schemas.openxmlformats.org/officeDocument/2006/customXml" ds:itemID="{305C1E10-3340-4827-A75E-E7858FCC2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Mass Ingenuity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Bernard</dc:creator>
  <cp:lastModifiedBy>Preferred Customer</cp:lastModifiedBy>
  <dcterms:created xsi:type="dcterms:W3CDTF">2012-03-12T22:31:47Z</dcterms:created>
  <dcterms:modified xsi:type="dcterms:W3CDTF">2012-06-22T05:32:48Z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0x0101003FF085C161586A44BD6C9BE026FF398C</vt:lpwstr>
  </property>
</Properties>
</file>