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8675" windowHeight="11760" firstSheet="2" activeTab="3"/>
  </bookViews>
  <sheets>
    <sheet name="Table 6" sheetId="1" r:id="rId1"/>
    <sheet name="Table 7" sheetId="2" r:id="rId2"/>
    <sheet name="Table for Revenue Need" sheetId="3" r:id="rId3"/>
    <sheet name="Table to fee comparision 2012" sheetId="4" r:id="rId4"/>
  </sheets>
  <calcPr calcId="125725"/>
</workbook>
</file>

<file path=xl/calcChain.xml><?xml version="1.0" encoding="utf-8"?>
<calcChain xmlns="http://schemas.openxmlformats.org/spreadsheetml/2006/main">
  <c r="G7" i="2"/>
  <c r="F7"/>
  <c r="C7"/>
  <c r="E7" s="1"/>
  <c r="B7"/>
  <c r="D7" s="1"/>
  <c r="G6"/>
  <c r="F6"/>
  <c r="C6"/>
  <c r="E6" s="1"/>
  <c r="B6"/>
  <c r="D6" s="1"/>
  <c r="G5"/>
  <c r="F5"/>
  <c r="C5"/>
  <c r="E5" s="1"/>
  <c r="B5"/>
  <c r="D5" s="1"/>
  <c r="G4"/>
  <c r="F4"/>
  <c r="C4"/>
  <c r="E4" s="1"/>
  <c r="B4"/>
  <c r="D4" s="1"/>
  <c r="G3"/>
  <c r="F3"/>
  <c r="C3"/>
  <c r="E3" s="1"/>
  <c r="B3"/>
  <c r="D3" s="1"/>
</calcChain>
</file>

<file path=xl/sharedStrings.xml><?xml version="1.0" encoding="utf-8"?>
<sst xmlns="http://schemas.openxmlformats.org/spreadsheetml/2006/main" count="43" uniqueCount="39">
  <si>
    <t>Table 6 - EQC staff report - response to comment #5 - based on market share</t>
  </si>
  <si>
    <t>Average Price/unit for current fee schedule</t>
  </si>
  <si>
    <t>Average Price/ unit</t>
  </si>
  <si>
    <t>Current Tier</t>
  </si>
  <si>
    <t>Current Fee</t>
  </si>
  <si>
    <t>Tier 1</t>
  </si>
  <si>
    <t>Tier 2</t>
  </si>
  <si>
    <t>Tier 3</t>
  </si>
  <si>
    <t>Tier 4</t>
  </si>
  <si>
    <t>Table 7 - EQC staff report - response to comment #7 - two tier proposal</t>
  </si>
  <si>
    <t>Ave # of units
High Tier</t>
  </si>
  <si>
    <t>Ave # of units
Low Tier</t>
  </si>
  <si>
    <t>Average Cost/Unit
High Tier</t>
  </si>
  <si>
    <t>Average Cost/Unit
Low Tier</t>
  </si>
  <si>
    <t>Number of Mfrs - High Tier</t>
  </si>
  <si>
    <t>Number of Mfrs - Low Tier</t>
  </si>
  <si>
    <t>big tier</t>
  </si>
  <si>
    <t>small tier</t>
  </si>
  <si>
    <t>Average number of units - proposed fee structure</t>
  </si>
  <si>
    <t>Tier 5</t>
  </si>
  <si>
    <t>Tier 6</t>
  </si>
  <si>
    <t>Tier 7</t>
  </si>
  <si>
    <t>-*</t>
  </si>
  <si>
    <r>
      <rPr>
        <b/>
        <sz val="16"/>
        <color theme="1"/>
        <rFont val="Calibri"/>
        <family val="2"/>
        <scheme val="minor"/>
      </rPr>
      <t>Year-by-Year Revenue Need</t>
    </r>
    <r>
      <rPr>
        <b/>
        <sz val="14"/>
        <color theme="1"/>
        <rFont val="Calibri"/>
        <family val="2"/>
        <scheme val="minor"/>
      </rPr>
      <t xml:space="preserve">
Oregon E-Cycles Registration Fee </t>
    </r>
  </si>
  <si>
    <t>FY13*</t>
  </si>
  <si>
    <t>FY14</t>
  </si>
  <si>
    <t>FY15</t>
  </si>
  <si>
    <t>FY16</t>
  </si>
  <si>
    <t>Annual operating costs**</t>
  </si>
  <si>
    <t>Repay loan and create operating balance</t>
  </si>
  <si>
    <t>Add new products</t>
  </si>
  <si>
    <t xml:space="preserve">*Fiscal years run from July 1 through June 30. The FY designates the ending year, e.g. FY13 is the year ending June 30, 2013.  FY13 corresponds to E-Cycles billing year 2012. </t>
  </si>
  <si>
    <t>** Operating budget is held constant for FY14 &amp; 15. Efficiencies are expected to offset cost factor increases of approximately 7%.  FY16 includes allowance for a 10% cost increase over FY13.</t>
  </si>
  <si>
    <t>Tier</t>
  </si>
  <si>
    <t>Proposed Fee</t>
  </si>
  <si>
    <t>Existing fee</t>
  </si>
  <si>
    <t>Number of Proposed Mfrs</t>
  </si>
  <si>
    <t>Number of Mfrs in Existing Tier Schedule</t>
  </si>
  <si>
    <t>EQC staff report - inpacts on fee payers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</si>
</sst>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/>
    <xf numFmtId="2" fontId="0" fillId="0" borderId="3" xfId="0" applyNumberFormat="1" applyBorder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13" xfId="0" applyNumberFormat="1" applyBorder="1"/>
    <xf numFmtId="0" fontId="0" fillId="0" borderId="14" xfId="0" applyNumberFormat="1" applyBorder="1"/>
    <xf numFmtId="0" fontId="1" fillId="0" borderId="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6" xfId="0" applyFont="1" applyBorder="1"/>
    <xf numFmtId="3" fontId="3" fillId="0" borderId="5" xfId="7" applyNumberFormat="1" applyBorder="1" applyAlignment="1">
      <alignment horizontal="center"/>
    </xf>
    <xf numFmtId="0" fontId="3" fillId="0" borderId="15" xfId="7" applyNumberFormat="1" applyBorder="1" applyAlignment="1">
      <alignment horizontal="center"/>
    </xf>
    <xf numFmtId="0" fontId="3" fillId="0" borderId="16" xfId="7" applyNumberFormat="1" applyBorder="1" applyAlignment="1">
      <alignment horizontal="center"/>
    </xf>
    <xf numFmtId="0" fontId="3" fillId="0" borderId="6" xfId="7" applyNumberFormat="1" applyBorder="1" applyAlignment="1">
      <alignment horizontal="center"/>
    </xf>
    <xf numFmtId="0" fontId="3" fillId="0" borderId="16" xfId="7" quotePrefix="1" applyNumberFormat="1" applyBorder="1" applyAlignment="1">
      <alignment horizontal="center"/>
    </xf>
    <xf numFmtId="3" fontId="3" fillId="0" borderId="8" xfId="7" applyNumberFormat="1" applyBorder="1" applyAlignment="1">
      <alignment horizontal="center"/>
    </xf>
    <xf numFmtId="0" fontId="3" fillId="0" borderId="17" xfId="7" applyNumberFormat="1" applyBorder="1" applyAlignment="1">
      <alignment horizontal="center"/>
    </xf>
    <xf numFmtId="0" fontId="3" fillId="0" borderId="18" xfId="7" applyNumberFormat="1" applyBorder="1" applyAlignment="1">
      <alignment horizontal="center"/>
    </xf>
    <xf numFmtId="0" fontId="3" fillId="0" borderId="9" xfId="7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wrapText="1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0" fontId="0" fillId="0" borderId="0" xfId="0" applyAlignment="1">
      <alignment vertical="top"/>
    </xf>
    <xf numFmtId="2" fontId="2" fillId="0" borderId="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</cellXfs>
  <cellStyles count="10">
    <cellStyle name="Comma 2" xfId="1"/>
    <cellStyle name="Comma 2 2" xfId="2"/>
    <cellStyle name="Currency 2" xfId="3"/>
    <cellStyle name="Currency 2 2" xfId="4"/>
    <cellStyle name="Normal" xfId="0" builtinId="0"/>
    <cellStyle name="Normal 2" xfId="5"/>
    <cellStyle name="Normal 3" xfId="6"/>
    <cellStyle name="Normal 3 2" xfId="7"/>
    <cellStyle name="Percent 2" xfId="8"/>
    <cellStyle name="Percent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G10" sqref="G10"/>
    </sheetView>
  </sheetViews>
  <sheetFormatPr defaultRowHeight="15"/>
  <cols>
    <col min="1" max="1" width="24" customWidth="1"/>
    <col min="2" max="2" width="11.5703125" bestFit="1" customWidth="1"/>
    <col min="3" max="3" width="11.42578125" bestFit="1" customWidth="1"/>
  </cols>
  <sheetData>
    <row r="1" spans="1:7" ht="31.5" customHeight="1">
      <c r="A1" s="50" t="s">
        <v>0</v>
      </c>
      <c r="B1" s="51"/>
      <c r="C1" s="51"/>
      <c r="D1" s="1"/>
      <c r="E1" s="2"/>
      <c r="F1" s="2"/>
      <c r="G1" s="3"/>
    </row>
    <row r="2" spans="1:7">
      <c r="A2" t="s">
        <v>1</v>
      </c>
    </row>
    <row r="3" spans="1:7">
      <c r="A3" s="4" t="s">
        <v>2</v>
      </c>
      <c r="B3" s="4" t="s">
        <v>3</v>
      </c>
      <c r="C3" s="4" t="s">
        <v>4</v>
      </c>
    </row>
    <row r="4" spans="1:7">
      <c r="A4" s="5">
        <v>0.13570730648138096</v>
      </c>
      <c r="B4" s="4" t="s">
        <v>5</v>
      </c>
      <c r="C4" s="4">
        <v>15000</v>
      </c>
    </row>
    <row r="5" spans="1:7">
      <c r="A5" s="5">
        <v>1.0620220900594732</v>
      </c>
      <c r="B5" s="4" t="s">
        <v>6</v>
      </c>
      <c r="C5" s="4">
        <v>5000</v>
      </c>
    </row>
    <row r="6" spans="1:7">
      <c r="A6" s="5">
        <v>0.19342359767891681</v>
      </c>
      <c r="B6" s="4" t="s">
        <v>7</v>
      </c>
      <c r="C6" s="4">
        <v>200</v>
      </c>
    </row>
    <row r="7" spans="1:7">
      <c r="A7" s="5">
        <v>0.20304568527918782</v>
      </c>
      <c r="B7" s="4" t="s">
        <v>8</v>
      </c>
      <c r="C7" s="4">
        <v>40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sqref="A1:G1"/>
    </sheetView>
  </sheetViews>
  <sheetFormatPr defaultRowHeight="15"/>
  <cols>
    <col min="4" max="4" width="11.85546875" customWidth="1"/>
    <col min="5" max="5" width="11.28515625" customWidth="1"/>
  </cols>
  <sheetData>
    <row r="1" spans="1:10" ht="30.75" customHeight="1">
      <c r="A1" s="52" t="s">
        <v>9</v>
      </c>
      <c r="B1" s="53"/>
      <c r="C1" s="53"/>
      <c r="D1" s="53"/>
      <c r="E1" s="54"/>
      <c r="F1" s="54"/>
      <c r="G1" s="55"/>
    </row>
    <row r="2" spans="1:10" ht="45">
      <c r="A2" s="6"/>
      <c r="B2" s="7" t="s">
        <v>10</v>
      </c>
      <c r="C2" s="7" t="s">
        <v>11</v>
      </c>
      <c r="D2" s="7" t="s">
        <v>12</v>
      </c>
      <c r="E2" s="7" t="s">
        <v>13</v>
      </c>
      <c r="F2" s="8" t="s">
        <v>14</v>
      </c>
      <c r="G2" s="9" t="s">
        <v>15</v>
      </c>
    </row>
    <row r="3" spans="1:10">
      <c r="A3" s="10">
        <v>2008</v>
      </c>
      <c r="B3" s="11">
        <f>AVERAGE(B21:F21)</f>
        <v>11851.2</v>
      </c>
      <c r="C3" s="11">
        <f>AVERAGE(G21:H21)</f>
        <v>33.5</v>
      </c>
      <c r="D3" s="12">
        <f>7000/B3</f>
        <v>0.59065748616173885</v>
      </c>
      <c r="E3" s="12">
        <f>500/C3</f>
        <v>14.925373134328359</v>
      </c>
      <c r="F3" s="13">
        <f>B13</f>
        <v>53</v>
      </c>
      <c r="G3" s="14">
        <f>B14</f>
        <v>108</v>
      </c>
    </row>
    <row r="4" spans="1:10">
      <c r="A4" s="10">
        <v>2009</v>
      </c>
      <c r="B4" s="11">
        <f t="shared" ref="B4:B7" si="0">AVERAGE(B22:F22)</f>
        <v>18273</v>
      </c>
      <c r="C4" s="11">
        <f t="shared" ref="C4:C7" si="1">AVERAGE(G22:H22)</f>
        <v>37.5</v>
      </c>
      <c r="D4" s="12">
        <f t="shared" ref="D4:D7" si="2">7000/B4</f>
        <v>0.38307885951950965</v>
      </c>
      <c r="E4" s="12">
        <f t="shared" ref="E4:E7" si="3">500/C4</f>
        <v>13.333333333333334</v>
      </c>
      <c r="F4" s="13">
        <f>C13</f>
        <v>55</v>
      </c>
      <c r="G4" s="14">
        <f>C14</f>
        <v>112</v>
      </c>
    </row>
    <row r="5" spans="1:10">
      <c r="A5" s="10">
        <v>2010</v>
      </c>
      <c r="B5" s="11">
        <f t="shared" si="0"/>
        <v>17137</v>
      </c>
      <c r="C5" s="11">
        <f t="shared" si="1"/>
        <v>12</v>
      </c>
      <c r="D5" s="12">
        <f t="shared" si="2"/>
        <v>0.40847289490575944</v>
      </c>
      <c r="E5" s="12">
        <f t="shared" si="3"/>
        <v>41.666666666666664</v>
      </c>
      <c r="F5" s="13">
        <f>D13</f>
        <v>53</v>
      </c>
      <c r="G5" s="14">
        <f>D14</f>
        <v>108</v>
      </c>
    </row>
    <row r="6" spans="1:10">
      <c r="A6" s="10">
        <v>2011</v>
      </c>
      <c r="B6" s="11">
        <f t="shared" si="0"/>
        <v>24339.8</v>
      </c>
      <c r="C6" s="11">
        <f t="shared" si="1"/>
        <v>37.5</v>
      </c>
      <c r="D6" s="12">
        <f t="shared" si="2"/>
        <v>0.28759480357274919</v>
      </c>
      <c r="E6" s="12">
        <f t="shared" si="3"/>
        <v>13.333333333333334</v>
      </c>
      <c r="F6" s="13">
        <f>E13</f>
        <v>49</v>
      </c>
      <c r="G6" s="14">
        <f>E14</f>
        <v>119</v>
      </c>
    </row>
    <row r="7" spans="1:10" ht="15.75" thickBot="1">
      <c r="A7" s="15">
        <v>2012</v>
      </c>
      <c r="B7" s="16">
        <f t="shared" si="0"/>
        <v>45425.8</v>
      </c>
      <c r="C7" s="16">
        <f t="shared" si="1"/>
        <v>55.5</v>
      </c>
      <c r="D7" s="17">
        <f t="shared" si="2"/>
        <v>0.15409745122815668</v>
      </c>
      <c r="E7" s="17">
        <f t="shared" si="3"/>
        <v>9.0090090090090094</v>
      </c>
      <c r="F7" s="18">
        <f>F13</f>
        <v>50</v>
      </c>
      <c r="G7" s="19">
        <f>F14</f>
        <v>109</v>
      </c>
    </row>
    <row r="13" spans="1:10">
      <c r="A13" t="s">
        <v>16</v>
      </c>
      <c r="B13">
        <v>53</v>
      </c>
      <c r="C13">
        <v>55</v>
      </c>
      <c r="D13">
        <v>53</v>
      </c>
      <c r="E13">
        <v>49</v>
      </c>
      <c r="F13">
        <v>50</v>
      </c>
    </row>
    <row r="14" spans="1:10">
      <c r="A14" t="s">
        <v>17</v>
      </c>
      <c r="B14">
        <v>108</v>
      </c>
      <c r="C14">
        <v>112</v>
      </c>
      <c r="D14">
        <v>108</v>
      </c>
      <c r="E14">
        <v>119</v>
      </c>
      <c r="F14">
        <v>109</v>
      </c>
      <c r="J14" s="20"/>
    </row>
    <row r="15" spans="1:10">
      <c r="J15" s="20"/>
    </row>
    <row r="18" spans="1:8" ht="15.75" thickBot="1"/>
    <row r="19" spans="1:8">
      <c r="A19" s="56" t="s">
        <v>18</v>
      </c>
      <c r="B19" s="57"/>
      <c r="C19" s="57"/>
      <c r="D19" s="57"/>
      <c r="E19" s="57"/>
      <c r="F19" s="58"/>
      <c r="G19" s="21"/>
      <c r="H19" s="22"/>
    </row>
    <row r="20" spans="1:8">
      <c r="A20" s="6"/>
      <c r="B20" s="23" t="s">
        <v>5</v>
      </c>
      <c r="C20" s="23" t="s">
        <v>6</v>
      </c>
      <c r="D20" s="23" t="s">
        <v>7</v>
      </c>
      <c r="E20" s="23" t="s">
        <v>8</v>
      </c>
      <c r="F20" s="24" t="s">
        <v>19</v>
      </c>
      <c r="G20" s="25" t="s">
        <v>20</v>
      </c>
      <c r="H20" s="26" t="s">
        <v>21</v>
      </c>
    </row>
    <row r="21" spans="1:8">
      <c r="A21" s="10">
        <v>2008</v>
      </c>
      <c r="B21" s="27">
        <v>43374</v>
      </c>
      <c r="C21" s="27">
        <v>13633</v>
      </c>
      <c r="D21" s="27">
        <v>1862</v>
      </c>
      <c r="E21" s="27">
        <v>296</v>
      </c>
      <c r="F21" s="28">
        <v>91</v>
      </c>
      <c r="G21" s="29">
        <v>50</v>
      </c>
      <c r="H21" s="30">
        <v>17</v>
      </c>
    </row>
    <row r="22" spans="1:8">
      <c r="A22" s="10">
        <v>2009</v>
      </c>
      <c r="B22" s="27">
        <v>67403</v>
      </c>
      <c r="C22" s="27">
        <v>20132</v>
      </c>
      <c r="D22" s="27">
        <v>3291</v>
      </c>
      <c r="E22" s="27">
        <v>422</v>
      </c>
      <c r="F22" s="28">
        <v>117</v>
      </c>
      <c r="G22" s="29">
        <v>64</v>
      </c>
      <c r="H22" s="30">
        <v>11</v>
      </c>
    </row>
    <row r="23" spans="1:8">
      <c r="A23" s="10">
        <v>2010</v>
      </c>
      <c r="B23" s="27">
        <v>62083</v>
      </c>
      <c r="C23" s="27">
        <v>20305</v>
      </c>
      <c r="D23" s="27">
        <v>2700</v>
      </c>
      <c r="E23" s="27">
        <v>428</v>
      </c>
      <c r="F23" s="28">
        <v>169</v>
      </c>
      <c r="G23" s="31" t="s">
        <v>22</v>
      </c>
      <c r="H23" s="30">
        <v>12</v>
      </c>
    </row>
    <row r="24" spans="1:8">
      <c r="A24" s="10">
        <v>2011</v>
      </c>
      <c r="B24" s="27">
        <v>86427</v>
      </c>
      <c r="C24" s="27">
        <v>29945</v>
      </c>
      <c r="D24" s="27">
        <v>4470</v>
      </c>
      <c r="E24" s="27">
        <v>690</v>
      </c>
      <c r="F24" s="28">
        <v>167</v>
      </c>
      <c r="G24" s="29">
        <v>62</v>
      </c>
      <c r="H24" s="30">
        <v>13</v>
      </c>
    </row>
    <row r="25" spans="1:8" ht="15.75" thickBot="1">
      <c r="A25" s="15">
        <v>2012</v>
      </c>
      <c r="B25" s="32">
        <v>176553</v>
      </c>
      <c r="C25" s="32">
        <v>44531</v>
      </c>
      <c r="D25" s="32">
        <v>4708</v>
      </c>
      <c r="E25" s="32">
        <v>1034</v>
      </c>
      <c r="F25" s="33">
        <v>303</v>
      </c>
      <c r="G25" s="34">
        <v>91</v>
      </c>
      <c r="H25" s="35">
        <v>20</v>
      </c>
    </row>
  </sheetData>
  <mergeCells count="2">
    <mergeCell ref="A1:G1"/>
    <mergeCell ref="A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F28" sqref="F28"/>
    </sheetView>
  </sheetViews>
  <sheetFormatPr defaultRowHeight="15"/>
  <cols>
    <col min="1" max="1" width="23.5703125" bestFit="1" customWidth="1"/>
    <col min="2" max="5" width="9.5703125" bestFit="1" customWidth="1"/>
  </cols>
  <sheetData>
    <row r="1" spans="1:5" ht="18.75">
      <c r="A1" s="59" t="s">
        <v>23</v>
      </c>
      <c r="B1" s="60"/>
      <c r="C1" s="60"/>
      <c r="D1" s="60"/>
      <c r="E1" s="61"/>
    </row>
    <row r="2" spans="1:5">
      <c r="A2" s="6"/>
      <c r="B2" s="36">
        <v>2012</v>
      </c>
      <c r="C2" s="36">
        <v>2013</v>
      </c>
      <c r="D2" s="36">
        <v>2014</v>
      </c>
      <c r="E2" s="37">
        <v>2015</v>
      </c>
    </row>
    <row r="3" spans="1:5">
      <c r="A3" s="6"/>
      <c r="B3" s="13" t="s">
        <v>24</v>
      </c>
      <c r="C3" s="13" t="s">
        <v>25</v>
      </c>
      <c r="D3" s="13" t="s">
        <v>26</v>
      </c>
      <c r="E3" s="14" t="s">
        <v>27</v>
      </c>
    </row>
    <row r="4" spans="1:5">
      <c r="A4" s="6" t="s">
        <v>28</v>
      </c>
      <c r="B4" s="38">
        <v>360000</v>
      </c>
      <c r="C4" s="38">
        <v>360000</v>
      </c>
      <c r="D4" s="38">
        <v>360000</v>
      </c>
      <c r="E4" s="39">
        <v>395000</v>
      </c>
    </row>
    <row r="5" spans="1:5">
      <c r="A5" s="6"/>
      <c r="B5" s="40"/>
      <c r="C5" s="40"/>
      <c r="D5" s="40"/>
      <c r="E5" s="41"/>
    </row>
    <row r="6" spans="1:5" ht="30">
      <c r="A6" s="42" t="s">
        <v>29</v>
      </c>
      <c r="B6" s="43">
        <v>55000</v>
      </c>
      <c r="C6" s="43">
        <v>55000</v>
      </c>
      <c r="D6" s="43">
        <v>60000</v>
      </c>
      <c r="E6" s="44">
        <v>50000</v>
      </c>
    </row>
    <row r="7" spans="1:5" ht="15.75" thickBot="1">
      <c r="A7" s="6" t="s">
        <v>30</v>
      </c>
      <c r="B7" s="45"/>
      <c r="C7" s="45">
        <v>20000</v>
      </c>
      <c r="D7" s="45">
        <v>15000</v>
      </c>
      <c r="E7" s="46">
        <v>15000</v>
      </c>
    </row>
    <row r="8" spans="1:5" ht="16.5" thickTop="1">
      <c r="A8" s="6"/>
      <c r="B8" s="47">
        <v>415000</v>
      </c>
      <c r="C8" s="47">
        <v>435000</v>
      </c>
      <c r="D8" s="47">
        <v>435000</v>
      </c>
      <c r="E8" s="48">
        <v>465000</v>
      </c>
    </row>
    <row r="9" spans="1:5">
      <c r="A9" s="49"/>
      <c r="B9" s="49"/>
      <c r="C9" s="49"/>
      <c r="D9" s="49"/>
      <c r="E9" s="49"/>
    </row>
    <row r="10" spans="1:5">
      <c r="A10" s="62" t="s">
        <v>31</v>
      </c>
      <c r="B10" s="62"/>
      <c r="C10" s="62"/>
      <c r="D10" s="62"/>
      <c r="E10" s="62"/>
    </row>
    <row r="11" spans="1:5">
      <c r="A11" s="62" t="s">
        <v>32</v>
      </c>
      <c r="B11" s="62"/>
      <c r="C11" s="62"/>
      <c r="D11" s="62"/>
      <c r="E11" s="62"/>
    </row>
  </sheetData>
  <mergeCells count="3">
    <mergeCell ref="A1:E1"/>
    <mergeCell ref="A10:E10"/>
    <mergeCell ref="A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D24" sqref="D24"/>
    </sheetView>
  </sheetViews>
  <sheetFormatPr defaultRowHeight="15"/>
  <cols>
    <col min="2" max="2" width="13.28515625" bestFit="1" customWidth="1"/>
    <col min="3" max="3" width="11.28515625" bestFit="1" customWidth="1"/>
    <col min="4" max="4" width="16.140625" customWidth="1"/>
    <col min="5" max="5" width="16" customWidth="1"/>
  </cols>
  <sheetData>
    <row r="1" spans="1:5" ht="18.75">
      <c r="A1" s="66" t="s">
        <v>38</v>
      </c>
      <c r="B1" s="66"/>
      <c r="C1" s="66"/>
      <c r="D1" s="66"/>
      <c r="E1" s="66"/>
    </row>
    <row r="2" spans="1:5" ht="43.5" customHeight="1">
      <c r="A2" s="63" t="s">
        <v>33</v>
      </c>
      <c r="B2" s="63" t="s">
        <v>34</v>
      </c>
      <c r="C2" s="63" t="s">
        <v>35</v>
      </c>
      <c r="D2" s="64" t="s">
        <v>36</v>
      </c>
      <c r="E2" s="64" t="s">
        <v>37</v>
      </c>
    </row>
    <row r="3" spans="1:5">
      <c r="A3" s="63">
        <v>1</v>
      </c>
      <c r="B3" s="65">
        <v>35000</v>
      </c>
      <c r="C3" s="65">
        <v>15000</v>
      </c>
      <c r="D3" s="4">
        <v>6</v>
      </c>
      <c r="E3" s="4">
        <v>15</v>
      </c>
    </row>
    <row r="4" spans="1:5">
      <c r="A4" s="63">
        <v>2</v>
      </c>
      <c r="B4" s="65">
        <v>17468.251812550167</v>
      </c>
      <c r="C4" s="65">
        <v>15000</v>
      </c>
      <c r="D4" s="4">
        <v>9</v>
      </c>
      <c r="E4" s="4"/>
    </row>
    <row r="5" spans="1:5">
      <c r="A5" s="63">
        <v>3</v>
      </c>
      <c r="B5" s="65">
        <v>1846.6587053571375</v>
      </c>
      <c r="C5" s="65">
        <v>5000</v>
      </c>
      <c r="D5" s="4">
        <v>19</v>
      </c>
      <c r="E5" s="4">
        <v>19</v>
      </c>
    </row>
    <row r="6" spans="1:5">
      <c r="A6" s="63">
        <v>4</v>
      </c>
      <c r="B6" s="65">
        <v>405.69519231053755</v>
      </c>
      <c r="C6" s="65">
        <v>200</v>
      </c>
      <c r="D6" s="4">
        <v>8</v>
      </c>
      <c r="E6" s="4"/>
    </row>
    <row r="7" spans="1:5">
      <c r="A7" s="63">
        <v>5</v>
      </c>
      <c r="B7" s="65">
        <v>200</v>
      </c>
      <c r="C7" s="65">
        <v>200</v>
      </c>
      <c r="D7" s="4">
        <v>8</v>
      </c>
      <c r="E7" s="4">
        <v>16</v>
      </c>
    </row>
    <row r="8" spans="1:5">
      <c r="A8" s="63">
        <v>6</v>
      </c>
      <c r="B8" s="65">
        <v>200</v>
      </c>
      <c r="C8" s="65">
        <v>40</v>
      </c>
      <c r="D8" s="4">
        <v>15</v>
      </c>
      <c r="E8" s="4"/>
    </row>
    <row r="9" spans="1:5">
      <c r="A9" s="63">
        <v>7</v>
      </c>
      <c r="B9" s="65">
        <v>40</v>
      </c>
      <c r="C9" s="65">
        <v>40</v>
      </c>
      <c r="D9" s="4">
        <v>94</v>
      </c>
      <c r="E9" s="4">
        <v>109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6</vt:lpstr>
      <vt:lpstr>Table 7</vt:lpstr>
      <vt:lpstr>Table for Revenue Need</vt:lpstr>
      <vt:lpstr>Table to fee comparision 2012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dcterms:created xsi:type="dcterms:W3CDTF">2012-05-15T22:51:29Z</dcterms:created>
  <dcterms:modified xsi:type="dcterms:W3CDTF">2012-05-15T23:13:58Z</dcterms:modified>
</cp:coreProperties>
</file>