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485" yWindow="1125" windowWidth="15060" windowHeight="8580"/>
  </bookViews>
  <sheets>
    <sheet name="Criteria comparison" sheetId="1" r:id="rId1"/>
  </sheets>
  <definedNames>
    <definedName name="_xlnm.Print_Area" localSheetId="0">'Criteria comparison'!$A$1:$Q$117</definedName>
    <definedName name="_xlnm.Print_Titles" localSheetId="0">'Criteria comparison'!$7:$8</definedName>
  </definedNames>
  <calcPr calcId="125725"/>
</workbook>
</file>

<file path=xl/calcChain.xml><?xml version="1.0" encoding="utf-8"?>
<calcChain xmlns="http://schemas.openxmlformats.org/spreadsheetml/2006/main">
  <c r="M9" i="1"/>
  <c r="M10"/>
  <c r="M12"/>
  <c r="M13"/>
  <c r="M14"/>
  <c r="M15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</calcChain>
</file>

<file path=xl/comments1.xml><?xml version="1.0" encoding="utf-8"?>
<comments xmlns="http://schemas.openxmlformats.org/spreadsheetml/2006/main">
  <authors>
    <author>Manolo</author>
  </authors>
  <commentList>
    <comment ref="J8" authorId="0">
      <text>
        <r>
          <rPr>
            <b/>
            <sz val="8"/>
            <color indexed="81"/>
            <rFont val="Tahoma"/>
            <family val="2"/>
          </rPr>
          <t xml:space="preserve">Bioconcentration Factor
</t>
        </r>
        <r>
          <rPr>
            <sz val="8"/>
            <color indexed="81"/>
            <rFont val="Tahoma"/>
            <family val="2"/>
          </rPr>
          <t>(L/Kg)</t>
        </r>
      </text>
    </comment>
  </commentList>
</comments>
</file>

<file path=xl/sharedStrings.xml><?xml version="1.0" encoding="utf-8"?>
<sst xmlns="http://schemas.openxmlformats.org/spreadsheetml/2006/main" count="540" uniqueCount="180">
  <si>
    <t>Water &amp; Organisms (ug/l)</t>
  </si>
  <si>
    <t>BCF</t>
  </si>
  <si>
    <t>Antimony</t>
  </si>
  <si>
    <t>n</t>
  </si>
  <si>
    <t>Arsenic</t>
  </si>
  <si>
    <t>y</t>
  </si>
  <si>
    <t>Nickel</t>
  </si>
  <si>
    <t>Selenium</t>
  </si>
  <si>
    <t>Thallium</t>
  </si>
  <si>
    <t>Zinc</t>
  </si>
  <si>
    <t>Cyanide*</t>
  </si>
  <si>
    <t>2,3,7,8-TCDD (Dioxin)</t>
  </si>
  <si>
    <t>Acrolein</t>
  </si>
  <si>
    <t>Acrylonitrile</t>
  </si>
  <si>
    <t>Benzene*</t>
  </si>
  <si>
    <t>Bromoform</t>
  </si>
  <si>
    <t>Carbon Tetrachloride</t>
  </si>
  <si>
    <t>Chlorobenzene</t>
  </si>
  <si>
    <t>Chlorodibromomethane</t>
  </si>
  <si>
    <t>Chloroform</t>
  </si>
  <si>
    <t>Dichlorobromomethane</t>
  </si>
  <si>
    <t>1,2-Dichloroethane</t>
  </si>
  <si>
    <t>1,1-Dichloroethylene</t>
  </si>
  <si>
    <t>1,2-Dichloropropane</t>
  </si>
  <si>
    <t>1,3-Dichloropropene</t>
  </si>
  <si>
    <t>Ethylbenzene</t>
  </si>
  <si>
    <t>Methyl Bromide</t>
  </si>
  <si>
    <t>Methylene Chloride</t>
  </si>
  <si>
    <t>1,1,2,2-Tetrachloroethane</t>
  </si>
  <si>
    <t>Tetrachloroethylene</t>
  </si>
  <si>
    <t>Toluene</t>
  </si>
  <si>
    <t>1,2-trans-Dichloroethylene</t>
  </si>
  <si>
    <t>1,1,2-Trichloroethane</t>
  </si>
  <si>
    <t>Trichloroethylene</t>
  </si>
  <si>
    <t>Vinyl Chloride</t>
  </si>
  <si>
    <t>2-Chlorophenol</t>
  </si>
  <si>
    <t>2,4-Dichlorophenol</t>
  </si>
  <si>
    <t>2,4-Dimethylphenol</t>
  </si>
  <si>
    <t>2-Methyl-4,6-dinitrophenol</t>
  </si>
  <si>
    <t>2,4-Dinitrophenol</t>
  </si>
  <si>
    <t>Pentachlorophenol</t>
  </si>
  <si>
    <t>Phenol</t>
  </si>
  <si>
    <t>2,4,6-Trichlorophenol</t>
  </si>
  <si>
    <t>Acenaphthene</t>
  </si>
  <si>
    <t>Anthracene</t>
  </si>
  <si>
    <t>Benzidine</t>
  </si>
  <si>
    <t>Benzo(a)anthracene</t>
  </si>
  <si>
    <t>Benzo(a)pyrene</t>
  </si>
  <si>
    <t>3,4-Benzo(b)fluoranthene</t>
  </si>
  <si>
    <t>Benzo(k)fluoranthene</t>
  </si>
  <si>
    <t>Bis(2-chloroethyl)ether</t>
  </si>
  <si>
    <t>Bis(2-chloroisopropyl)ether</t>
  </si>
  <si>
    <t>Bis(2-ethylhexyl)phthalate</t>
  </si>
  <si>
    <t>Butylbenzyl Phthalate</t>
  </si>
  <si>
    <t>2-Chloronaphthalene</t>
  </si>
  <si>
    <t>Chrysene</t>
  </si>
  <si>
    <t>Dibenzo(a,h)anthracene</t>
  </si>
  <si>
    <t>1,2-Dichlorobenzene(o)</t>
  </si>
  <si>
    <t>1,3-Dichlorobenzene(m)</t>
  </si>
  <si>
    <t>1,4-Dichlorobenzene(p)</t>
  </si>
  <si>
    <t>3,3'-Dichlorobenzidine</t>
  </si>
  <si>
    <t>Diethyl Phthalate</t>
  </si>
  <si>
    <t>Dimethyl Phthalate</t>
  </si>
  <si>
    <t>Di-n-butyl Phthalate</t>
  </si>
  <si>
    <t>2,4-Dinitrotoluene</t>
  </si>
  <si>
    <t>1,2-Diphenylhydrazine</t>
  </si>
  <si>
    <t>Fluoranthene</t>
  </si>
  <si>
    <t>Fluorene</t>
  </si>
  <si>
    <t>Hexachlorobenzene</t>
  </si>
  <si>
    <t>Hexachlorobutadiene</t>
  </si>
  <si>
    <t>Hexachlorocyclopentadiene</t>
  </si>
  <si>
    <t>Hexachloroethane</t>
  </si>
  <si>
    <t>Indeno(1,2,3-cd)pyrene</t>
  </si>
  <si>
    <t>Isophorone</t>
  </si>
  <si>
    <t>Nitrobenzene</t>
  </si>
  <si>
    <t>N-Nitrosodimethylamine</t>
  </si>
  <si>
    <t>N-Nitrosodi-n-propylamine</t>
  </si>
  <si>
    <t>N-Nitrosodiphenylamine</t>
  </si>
  <si>
    <t>Pyrene</t>
  </si>
  <si>
    <t>1,2,4-Trichlorobenzene</t>
  </si>
  <si>
    <t>Aldrin</t>
  </si>
  <si>
    <t>alpha-BHC</t>
  </si>
  <si>
    <t>beta-BHC</t>
  </si>
  <si>
    <t>gamma-BHC (Lindane)</t>
  </si>
  <si>
    <t>Chlordane</t>
  </si>
  <si>
    <t>4,4'-DDT</t>
  </si>
  <si>
    <t>4,4'-DDE</t>
  </si>
  <si>
    <t>4,4'-DDD</t>
  </si>
  <si>
    <t>Dieldrin</t>
  </si>
  <si>
    <t>alpha-Endosulfan</t>
  </si>
  <si>
    <t>beta-Endosulfan</t>
  </si>
  <si>
    <t>Endosulfan Sulfate</t>
  </si>
  <si>
    <t>Endrin</t>
  </si>
  <si>
    <t>Endrin Aldehyde</t>
  </si>
  <si>
    <t>Heptachlor</t>
  </si>
  <si>
    <t>Heptachlor Epoxide</t>
  </si>
  <si>
    <t>PCBs</t>
  </si>
  <si>
    <t>Toxaphene</t>
  </si>
  <si>
    <t>Non-Priority Pollutants</t>
  </si>
  <si>
    <t>Ether, bis(chloromethyl)</t>
  </si>
  <si>
    <t>Dinitrophenols</t>
  </si>
  <si>
    <t>Nitrosodibutylamine, N</t>
  </si>
  <si>
    <t>Nitrosopyrrolidine, N</t>
  </si>
  <si>
    <t>Pentachlorobenzene</t>
  </si>
  <si>
    <t>Tetrachlorobenzene, 1,2,4,5-</t>
  </si>
  <si>
    <t>Trichlorophenol, 2, 4, 5-</t>
  </si>
  <si>
    <t>Cyanide</t>
  </si>
  <si>
    <t>Benzene</t>
  </si>
  <si>
    <t>Benzo(a)Anthracene</t>
  </si>
  <si>
    <t>Benzo(a)Pyrene</t>
  </si>
  <si>
    <t>Benzo(b)Fluoranthene</t>
  </si>
  <si>
    <t>Benzo(k)Fluoranthene</t>
  </si>
  <si>
    <t>Dibenzo(a,h)Anthracene</t>
  </si>
  <si>
    <t>N-Nitrosodi-n-Propylamine</t>
  </si>
  <si>
    <t>Nitrosodibutylamine,N</t>
  </si>
  <si>
    <t>Nitrosopyrrolidine,N</t>
  </si>
  <si>
    <t>Chemical</t>
  </si>
  <si>
    <t>Methylmercury (mg/kg)</t>
  </si>
  <si>
    <t>Organism Only (ug/l)</t>
  </si>
  <si>
    <t>2002 Criteria with subsequent updates (12/2002 and 12/2003)</t>
  </si>
  <si>
    <t>Based on a FCR of 17.5 g/d</t>
  </si>
  <si>
    <t>Table 33A</t>
  </si>
  <si>
    <t>Table 20</t>
  </si>
  <si>
    <t>BHC alpha-</t>
  </si>
  <si>
    <t>BHC beta-</t>
  </si>
  <si>
    <t>Endosulfan beta-</t>
  </si>
  <si>
    <t>ChloroethylEther Bis2-</t>
  </si>
  <si>
    <t>ChloroisopropylEther Bis2-</t>
  </si>
  <si>
    <t>EthylhexylPhthalate Bis2-</t>
  </si>
  <si>
    <t>Chloronaphthalene 2-</t>
  </si>
  <si>
    <t>Chlorophenol 2-</t>
  </si>
  <si>
    <t>DDD 4,4'-</t>
  </si>
  <si>
    <t>DDE 4,4'-</t>
  </si>
  <si>
    <t>DDT 4,4'-</t>
  </si>
  <si>
    <t>Di-n-Butyl Phthalate</t>
  </si>
  <si>
    <t>Dichlorobenzene 1,3-</t>
  </si>
  <si>
    <t>Dichlorobenzene 1,4-</t>
  </si>
  <si>
    <t>Dichlorobenzene 1,2-</t>
  </si>
  <si>
    <t>Dichlorobenzidine 3,3'-</t>
  </si>
  <si>
    <t>Dichloroethane 1,2-</t>
  </si>
  <si>
    <t>Dichloroethylene 1,1-</t>
  </si>
  <si>
    <t>Dichlorophenol 2,4-</t>
  </si>
  <si>
    <t>Dichloropropene 1,3-</t>
  </si>
  <si>
    <t>Dichloropropane 1,2-</t>
  </si>
  <si>
    <t>DiethylPhthalate</t>
  </si>
  <si>
    <t>DimethylPhthalate</t>
  </si>
  <si>
    <t>Dimethylphenol 2,4-</t>
  </si>
  <si>
    <t>Dinitrotoluene 2,4-</t>
  </si>
  <si>
    <t>Dinitrophenol 2,4-</t>
  </si>
  <si>
    <t>Diphenylhydrazine 1,2-</t>
  </si>
  <si>
    <t>Endosulfan alpha-</t>
  </si>
  <si>
    <t>ChloromethylEther, Bis</t>
  </si>
  <si>
    <t>BHC gamma- (Lindane)</t>
  </si>
  <si>
    <t>Ideno1,2,3-(cd)Pyrene</t>
  </si>
  <si>
    <t>Methyl-4,6-Dinitrophenol 2-</t>
  </si>
  <si>
    <t>0.000064  U</t>
  </si>
  <si>
    <t>Dioxin (2,3,7,8-TCDD)</t>
  </si>
  <si>
    <t>Tetrachlorobenzene,1,2,4,5</t>
  </si>
  <si>
    <t>Tetrachloroethane 1,1,2,2-</t>
  </si>
  <si>
    <t>Trans-Dichloroethylene 1,2-</t>
  </si>
  <si>
    <t>Trichlorobenzene 1,2,4-</t>
  </si>
  <si>
    <t>Trichloroethane 1,1,2-</t>
  </si>
  <si>
    <t>Trichlorophenol 2,4,5</t>
  </si>
  <si>
    <t>Trichlorophenol 2,4,6-</t>
  </si>
  <si>
    <t>Methylmercury</t>
  </si>
  <si>
    <t>300ug/kg  L</t>
  </si>
  <si>
    <t>Current Federal Criteria</t>
  </si>
  <si>
    <t>Current State Criteria</t>
  </si>
  <si>
    <t xml:space="preserve">Current Federal Criteria:  </t>
  </si>
  <si>
    <t>none</t>
  </si>
  <si>
    <t>NA</t>
  </si>
  <si>
    <t>Recalculated State Criteria</t>
  </si>
  <si>
    <t>Recalculated State Criteria:</t>
  </si>
  <si>
    <t>Based on a FCR of 175 g/d</t>
  </si>
  <si>
    <t>Polychlorinated Biphenyls PCBs</t>
  </si>
  <si>
    <r>
      <t xml:space="preserve">* </t>
    </r>
    <r>
      <rPr>
        <sz val="10"/>
        <color indexed="8"/>
        <rFont val="Arial"/>
        <family val="2"/>
      </rPr>
      <t>Benzene calculations represent the range of the criteria for water and organisms (0.61-2.2 ug/L) and organisms only (14-51ug/L)</t>
    </r>
  </si>
  <si>
    <t xml:space="preserve">* Cyanide:  Based on public comment, EPA chose a more conservative value for the organism only cyanide criterion by equating it to the water and organism criterion. This spreadsheet has been updated to reflect this new calculation.  </t>
  </si>
  <si>
    <t>BCF = bioconcentration factor, L/Kg</t>
  </si>
  <si>
    <t>Carcinogen</t>
  </si>
  <si>
    <r>
      <t xml:space="preserve">Preliminary Working Draft:  </t>
    </r>
    <r>
      <rPr>
        <sz val="12"/>
        <color indexed="8"/>
        <rFont val="Arial"/>
        <family val="2"/>
      </rPr>
      <t>Human Health Criteria Comparison Spreadsheet</t>
    </r>
  </si>
</sst>
</file>

<file path=xl/styles.xml><?xml version="1.0" encoding="utf-8"?>
<styleSheet xmlns="http://schemas.openxmlformats.org/spreadsheetml/2006/main">
  <numFmts count="2">
    <numFmt numFmtId="164" formatCode="0.000000E+00"/>
    <numFmt numFmtId="165" formatCode="0.0000"/>
  </numFmts>
  <fonts count="13">
    <font>
      <sz val="10"/>
      <name val="Times New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/>
    <xf numFmtId="0" fontId="3" fillId="2" borderId="0" xfId="0" applyNumberFormat="1" applyFont="1" applyFill="1" applyAlignment="1"/>
    <xf numFmtId="0" fontId="2" fillId="2" borderId="7" xfId="0" applyNumberFormat="1" applyFont="1" applyFill="1" applyBorder="1" applyAlignment="1"/>
    <xf numFmtId="11" fontId="2" fillId="2" borderId="7" xfId="0" quotePrefix="1" applyNumberFormat="1" applyFont="1" applyFill="1" applyBorder="1" applyAlignment="1"/>
    <xf numFmtId="0" fontId="2" fillId="2" borderId="1" xfId="0" applyNumberFormat="1" applyFont="1" applyFill="1" applyBorder="1" applyAlignment="1"/>
    <xf numFmtId="11" fontId="2" fillId="2" borderId="1" xfId="0" quotePrefix="1" applyNumberFormat="1" applyFont="1" applyFill="1" applyBorder="1" applyAlignment="1"/>
    <xf numFmtId="0" fontId="3" fillId="0" borderId="1" xfId="0" applyNumberFormat="1" applyFont="1" applyBorder="1" applyAlignment="1"/>
    <xf numFmtId="11" fontId="3" fillId="0" borderId="1" xfId="0" applyNumberFormat="1" applyFont="1" applyBorder="1" applyAlignment="1"/>
    <xf numFmtId="0" fontId="6" fillId="0" borderId="0" xfId="0" applyNumberFormat="1" applyFont="1" applyAlignment="1"/>
    <xf numFmtId="0" fontId="3" fillId="2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5" fillId="0" borderId="0" xfId="0" applyNumberFormat="1" applyFont="1" applyBorder="1" applyAlignment="1"/>
    <xf numFmtId="0" fontId="3" fillId="0" borderId="0" xfId="0" applyNumberFormat="1" applyFont="1" applyBorder="1" applyAlignment="1"/>
    <xf numFmtId="0" fontId="7" fillId="0" borderId="0" xfId="0" applyNumberFormat="1" applyFont="1" applyAlignment="1"/>
    <xf numFmtId="0" fontId="0" fillId="0" borderId="0" xfId="0" applyAlignment="1">
      <alignment vertical="center"/>
    </xf>
    <xf numFmtId="165" fontId="2" fillId="0" borderId="0" xfId="0" applyNumberFormat="1" applyFont="1" applyFill="1" applyAlignment="1"/>
    <xf numFmtId="165" fontId="2" fillId="2" borderId="7" xfId="0" quotePrefix="1" applyNumberFormat="1" applyFont="1" applyFill="1" applyBorder="1" applyAlignment="1"/>
    <xf numFmtId="165" fontId="2" fillId="2" borderId="1" xfId="0" quotePrefix="1" applyNumberFormat="1" applyFont="1" applyFill="1" applyBorder="1" applyAlignment="1"/>
    <xf numFmtId="165" fontId="2" fillId="0" borderId="0" xfId="0" applyNumberFormat="1" applyFont="1" applyFill="1" applyBorder="1" applyAlignment="1"/>
    <xf numFmtId="165" fontId="7" fillId="0" borderId="0" xfId="0" applyNumberFormat="1" applyFont="1" applyFill="1" applyAlignment="1"/>
    <xf numFmtId="165" fontId="2" fillId="0" borderId="1" xfId="0" applyNumberFormat="1" applyFont="1" applyFill="1" applyBorder="1" applyAlignment="1">
      <alignment horizontal="right"/>
    </xf>
    <xf numFmtId="11" fontId="2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Alignment="1">
      <alignment horizontal="left"/>
    </xf>
    <xf numFmtId="11" fontId="2" fillId="0" borderId="0" xfId="0" applyNumberFormat="1" applyFont="1" applyFill="1" applyAlignment="1" applyProtection="1">
      <protection locked="0"/>
    </xf>
    <xf numFmtId="11" fontId="3" fillId="0" borderId="0" xfId="0" applyNumberFormat="1" applyFont="1" applyFill="1" applyBorder="1" applyAlignment="1"/>
    <xf numFmtId="0" fontId="0" fillId="0" borderId="0" xfId="0" applyBorder="1"/>
    <xf numFmtId="0" fontId="3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right"/>
    </xf>
    <xf numFmtId="11" fontId="3" fillId="0" borderId="1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0" fillId="0" borderId="0" xfId="0" applyAlignment="1">
      <alignment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left"/>
    </xf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1" fontId="2" fillId="0" borderId="0" xfId="0" applyNumberFormat="1" applyFont="1" applyFill="1" applyBorder="1" applyAlignment="1"/>
    <xf numFmtId="0" fontId="3" fillId="0" borderId="0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4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right" wrapText="1"/>
    </xf>
    <xf numFmtId="11" fontId="3" fillId="0" borderId="5" xfId="0" applyNumberFormat="1" applyFont="1" applyBorder="1" applyAlignment="1">
      <alignment horizontal="right"/>
    </xf>
    <xf numFmtId="165" fontId="7" fillId="3" borderId="0" xfId="0" applyNumberFormat="1" applyFont="1" applyFill="1"/>
    <xf numFmtId="165" fontId="2" fillId="3" borderId="7" xfId="0" quotePrefix="1" applyNumberFormat="1" applyFont="1" applyFill="1" applyBorder="1" applyAlignment="1"/>
    <xf numFmtId="165" fontId="2" fillId="3" borderId="1" xfId="0" applyNumberFormat="1" applyFont="1" applyFill="1" applyBorder="1" applyAlignment="1">
      <alignment horizontal="right"/>
    </xf>
    <xf numFmtId="11" fontId="2" fillId="3" borderId="7" xfId="0" quotePrefix="1" applyNumberFormat="1" applyFont="1" applyFill="1" applyBorder="1" applyAlignment="1"/>
    <xf numFmtId="165" fontId="2" fillId="3" borderId="1" xfId="0" quotePrefix="1" applyNumberFormat="1" applyFont="1" applyFill="1" applyBorder="1" applyAlignment="1"/>
    <xf numFmtId="0" fontId="0" fillId="3" borderId="0" xfId="0" applyFill="1" applyAlignment="1">
      <alignment wrapText="1"/>
    </xf>
    <xf numFmtId="165" fontId="7" fillId="3" borderId="0" xfId="0" applyNumberFormat="1" applyFont="1" applyFill="1" applyAlignment="1"/>
    <xf numFmtId="1" fontId="2" fillId="0" borderId="7" xfId="0" applyNumberFormat="1" applyFont="1" applyFill="1" applyBorder="1" applyAlignment="1"/>
    <xf numFmtId="1" fontId="2" fillId="0" borderId="1" xfId="0" applyNumberFormat="1" applyFont="1" applyFill="1" applyBorder="1" applyAlignment="1"/>
    <xf numFmtId="1" fontId="3" fillId="0" borderId="1" xfId="0" applyNumberFormat="1" applyFont="1" applyFill="1" applyBorder="1" applyAlignment="1"/>
    <xf numFmtId="1" fontId="2" fillId="0" borderId="4" xfId="0" applyNumberFormat="1" applyFont="1" applyFill="1" applyBorder="1" applyAlignment="1"/>
    <xf numFmtId="1" fontId="3" fillId="0" borderId="0" xfId="0" applyNumberFormat="1" applyFont="1" applyFill="1" applyBorder="1" applyAlignment="1"/>
    <xf numFmtId="1" fontId="7" fillId="0" borderId="0" xfId="0" applyNumberFormat="1" applyFont="1" applyFill="1" applyAlignment="1"/>
    <xf numFmtId="0" fontId="2" fillId="2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/>
    <xf numFmtId="11" fontId="2" fillId="3" borderId="1" xfId="0" quotePrefix="1" applyNumberFormat="1" applyFont="1" applyFill="1" applyBorder="1" applyAlignment="1"/>
    <xf numFmtId="11" fontId="3" fillId="0" borderId="0" xfId="0" applyNumberFormat="1" applyFont="1" applyBorder="1" applyAlignment="1"/>
    <xf numFmtId="11" fontId="3" fillId="0" borderId="0" xfId="0" applyNumberFormat="1" applyFont="1" applyBorder="1" applyAlignment="1">
      <alignment horizontal="right"/>
    </xf>
    <xf numFmtId="11" fontId="3" fillId="3" borderId="0" xfId="0" applyNumberFormat="1" applyFont="1" applyFill="1" applyBorder="1"/>
    <xf numFmtId="11" fontId="3" fillId="3" borderId="0" xfId="0" applyNumberFormat="1" applyFont="1" applyFill="1" applyBorder="1" applyAlignment="1"/>
    <xf numFmtId="165" fontId="2" fillId="0" borderId="0" xfId="0" quotePrefix="1" applyNumberFormat="1" applyFont="1" applyFill="1" applyBorder="1" applyAlignment="1"/>
    <xf numFmtId="165" fontId="3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0" fontId="1" fillId="0" borderId="0" xfId="0" applyNumberFormat="1" applyFont="1" applyFill="1" applyBorder="1" applyAlignment="1"/>
    <xf numFmtId="0" fontId="3" fillId="0" borderId="0" xfId="0" applyNumberFormat="1" applyFont="1" applyFill="1" applyAlignment="1">
      <alignment horizontal="right"/>
    </xf>
    <xf numFmtId="0" fontId="2" fillId="2" borderId="9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11" fontId="1" fillId="3" borderId="5" xfId="0" applyNumberFormat="1" applyFont="1" applyFill="1" applyBorder="1" applyAlignment="1">
      <alignment horizontal="center"/>
    </xf>
    <xf numFmtId="11" fontId="1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indexed="53"/>
        </patternFill>
      </fill>
    </dxf>
    <dxf>
      <fill>
        <patternFill>
          <bgColor indexed="40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6"/>
  <sheetViews>
    <sheetView tabSelected="1" view="pageLayout" topLeftCell="B7" zoomScaleNormal="100" workbookViewId="0">
      <selection activeCell="I17" sqref="I17"/>
    </sheetView>
  </sheetViews>
  <sheetFormatPr defaultRowHeight="15"/>
  <cols>
    <col min="1" max="1" width="28" style="20" customWidth="1"/>
    <col min="2" max="2" width="13" style="4" customWidth="1"/>
    <col min="3" max="3" width="15.33203125" style="36" customWidth="1"/>
    <col min="4" max="4" width="15.6640625" style="26" customWidth="1"/>
    <col min="5" max="5" width="16.83203125" style="52" customWidth="1"/>
    <col min="6" max="6" width="13.6640625" style="36" customWidth="1"/>
    <col min="7" max="8" width="14.5" style="36" customWidth="1"/>
    <col min="9" max="9" width="17.1640625" style="58" customWidth="1"/>
    <col min="10" max="10" width="11.5" style="64" customWidth="1"/>
    <col min="11" max="11" width="13.1640625" style="20" customWidth="1"/>
    <col min="12" max="12" width="31.83203125" style="45" customWidth="1"/>
    <col min="13" max="13" width="0.33203125" style="20" hidden="1" customWidth="1"/>
    <col min="14" max="17" width="13.33203125" style="20" hidden="1" customWidth="1"/>
    <col min="18" max="22" width="9.33203125" hidden="1" customWidth="1"/>
    <col min="23" max="23" width="9.33203125" style="5"/>
    <col min="25" max="16384" width="9.33203125" style="5"/>
  </cols>
  <sheetData>
    <row r="1" spans="1:24" s="3" customFormat="1" ht="15.75">
      <c r="A1" s="29" t="s">
        <v>179</v>
      </c>
      <c r="B1" s="4"/>
      <c r="C1" s="36"/>
      <c r="D1" s="22"/>
      <c r="E1" s="22"/>
      <c r="F1" s="36"/>
      <c r="G1" s="36"/>
      <c r="H1" s="36"/>
      <c r="I1" s="6"/>
      <c r="J1" s="42"/>
      <c r="K1" s="1"/>
      <c r="L1" s="85"/>
      <c r="M1" s="2"/>
      <c r="N1" s="2"/>
      <c r="O1" s="2"/>
      <c r="P1" s="2"/>
      <c r="Q1" s="2"/>
    </row>
    <row r="2" spans="1:24">
      <c r="D2" s="22"/>
      <c r="E2" s="22"/>
      <c r="I2" s="22"/>
      <c r="J2" s="43"/>
      <c r="K2" s="30"/>
      <c r="M2" s="4"/>
      <c r="N2" s="4"/>
      <c r="O2" s="4"/>
      <c r="P2" s="4"/>
      <c r="Q2" s="4"/>
    </row>
    <row r="3" spans="1:24">
      <c r="B3" s="35" t="s">
        <v>168</v>
      </c>
      <c r="D3" s="28" t="s">
        <v>119</v>
      </c>
      <c r="E3" s="66"/>
      <c r="I3" s="22"/>
      <c r="J3" s="43"/>
      <c r="M3" s="4"/>
      <c r="N3" s="4"/>
      <c r="O3" s="4"/>
      <c r="P3" s="4"/>
      <c r="Q3" s="4"/>
    </row>
    <row r="4" spans="1:24">
      <c r="B4" s="6"/>
      <c r="D4" s="41" t="s">
        <v>120</v>
      </c>
      <c r="E4" s="66"/>
      <c r="I4" s="22"/>
      <c r="J4" s="43"/>
      <c r="M4" s="4"/>
      <c r="N4" s="4"/>
      <c r="O4" s="4"/>
      <c r="P4" s="4"/>
      <c r="Q4" s="4"/>
    </row>
    <row r="5" spans="1:24">
      <c r="B5" s="35" t="s">
        <v>172</v>
      </c>
      <c r="D5" s="4" t="s">
        <v>173</v>
      </c>
      <c r="E5" s="25"/>
      <c r="I5" s="22"/>
      <c r="J5" s="43"/>
      <c r="K5" s="5"/>
      <c r="M5" s="4"/>
      <c r="N5" s="4"/>
      <c r="O5" s="4"/>
      <c r="P5" s="4"/>
      <c r="Q5" s="4"/>
    </row>
    <row r="6" spans="1:24">
      <c r="A6" s="6"/>
      <c r="E6" s="66"/>
      <c r="I6" s="26"/>
      <c r="J6" s="43"/>
      <c r="K6" s="5"/>
      <c r="M6" s="4"/>
      <c r="N6" s="4"/>
      <c r="O6" s="4"/>
      <c r="P6" s="4"/>
      <c r="Q6" s="4"/>
    </row>
    <row r="7" spans="1:24" ht="21.75" customHeight="1">
      <c r="A7" s="7"/>
      <c r="B7" s="100" t="s">
        <v>0</v>
      </c>
      <c r="C7" s="101"/>
      <c r="D7" s="94"/>
      <c r="E7" s="95"/>
      <c r="F7" s="93" t="s">
        <v>118</v>
      </c>
      <c r="G7" s="94"/>
      <c r="H7" s="94"/>
      <c r="I7" s="95"/>
      <c r="J7" s="44"/>
      <c r="K7" s="7"/>
      <c r="M7" s="8"/>
      <c r="N7" s="8"/>
      <c r="O7" s="8"/>
      <c r="P7" s="8"/>
      <c r="Q7" s="8"/>
    </row>
    <row r="8" spans="1:24" s="88" customFormat="1" ht="38.25">
      <c r="A8" s="89" t="s">
        <v>116</v>
      </c>
      <c r="B8" s="96" t="s">
        <v>167</v>
      </c>
      <c r="C8" s="97"/>
      <c r="D8" s="86" t="s">
        <v>166</v>
      </c>
      <c r="E8" s="86" t="s">
        <v>171</v>
      </c>
      <c r="F8" s="96" t="s">
        <v>167</v>
      </c>
      <c r="G8" s="97"/>
      <c r="H8" s="90" t="s">
        <v>166</v>
      </c>
      <c r="I8" s="86" t="s">
        <v>171</v>
      </c>
      <c r="J8" s="91" t="s">
        <v>1</v>
      </c>
      <c r="K8" s="92" t="s">
        <v>178</v>
      </c>
      <c r="L8" s="89" t="s">
        <v>116</v>
      </c>
      <c r="M8" s="87"/>
      <c r="N8" s="87"/>
      <c r="O8" s="87"/>
      <c r="P8" s="87"/>
      <c r="Q8" s="87"/>
      <c r="R8" s="21"/>
      <c r="S8" s="21"/>
      <c r="T8" s="21"/>
      <c r="U8" s="21"/>
      <c r="V8" s="21"/>
      <c r="X8" s="21"/>
    </row>
    <row r="9" spans="1:24">
      <c r="A9" s="9" t="s">
        <v>2</v>
      </c>
      <c r="B9" s="13">
        <v>5.6</v>
      </c>
      <c r="C9" s="33" t="s">
        <v>121</v>
      </c>
      <c r="D9" s="23">
        <v>5.6</v>
      </c>
      <c r="E9" s="53">
        <v>5.1494252873563227</v>
      </c>
      <c r="F9" s="33">
        <v>640</v>
      </c>
      <c r="G9" s="38" t="s">
        <v>121</v>
      </c>
      <c r="H9" s="23">
        <v>640</v>
      </c>
      <c r="I9" s="53">
        <v>64.000000000000014</v>
      </c>
      <c r="J9" s="59">
        <v>1</v>
      </c>
      <c r="K9" s="79" t="s">
        <v>3</v>
      </c>
      <c r="L9" s="46" t="s">
        <v>2</v>
      </c>
      <c r="M9" s="8" t="e">
        <f>IF(#REF!&lt;&gt;#REF!,"NOT","")</f>
        <v>#REF!</v>
      </c>
      <c r="N9" s="8"/>
      <c r="O9" s="8"/>
      <c r="P9" s="8"/>
      <c r="Q9" s="8"/>
      <c r="X9" s="5"/>
    </row>
    <row r="10" spans="1:24">
      <c r="A10" s="11" t="s">
        <v>4</v>
      </c>
      <c r="B10" s="13">
        <v>2.2000000000000001E-3</v>
      </c>
      <c r="C10" s="33" t="s">
        <v>122</v>
      </c>
      <c r="D10" s="23">
        <v>1.7999999999999999E-2</v>
      </c>
      <c r="E10" s="53">
        <v>4.1237113402061865E-3</v>
      </c>
      <c r="F10" s="33">
        <v>1.7500000000000002E-2</v>
      </c>
      <c r="G10" s="38" t="s">
        <v>122</v>
      </c>
      <c r="H10" s="23">
        <v>0.14000000000000001</v>
      </c>
      <c r="I10" s="53">
        <v>5.1948051948051948E-3</v>
      </c>
      <c r="J10" s="60">
        <v>44</v>
      </c>
      <c r="K10" s="80" t="s">
        <v>5</v>
      </c>
      <c r="L10" s="46" t="s">
        <v>4</v>
      </c>
      <c r="M10" s="8" t="e">
        <f>IF(#REF!&lt;&gt;#REF!,"NOT","")</f>
        <v>#REF!</v>
      </c>
      <c r="N10" s="8"/>
      <c r="O10" s="8"/>
      <c r="P10" s="8"/>
      <c r="Q10" s="8"/>
      <c r="X10" s="5"/>
    </row>
    <row r="11" spans="1:24">
      <c r="A11" s="13" t="s">
        <v>117</v>
      </c>
      <c r="B11" s="33" t="s">
        <v>169</v>
      </c>
      <c r="C11" s="33" t="s">
        <v>170</v>
      </c>
      <c r="D11" s="40" t="s">
        <v>169</v>
      </c>
      <c r="E11" s="54" t="s">
        <v>170</v>
      </c>
      <c r="F11" s="33" t="s">
        <v>165</v>
      </c>
      <c r="G11" s="38" t="s">
        <v>121</v>
      </c>
      <c r="H11" s="27">
        <v>0.3</v>
      </c>
      <c r="I11" s="53">
        <v>2.9200000000000007E-2</v>
      </c>
      <c r="J11" s="61"/>
      <c r="K11" s="81" t="s">
        <v>3</v>
      </c>
      <c r="L11" s="46" t="s">
        <v>164</v>
      </c>
      <c r="M11" s="8"/>
      <c r="N11" s="8"/>
      <c r="O11" s="8"/>
      <c r="P11" s="8"/>
      <c r="Q11" s="8"/>
      <c r="X11" s="5"/>
    </row>
    <row r="12" spans="1:24">
      <c r="A12" s="11" t="s">
        <v>6</v>
      </c>
      <c r="B12" s="33">
        <v>13.4</v>
      </c>
      <c r="C12" s="33" t="s">
        <v>122</v>
      </c>
      <c r="D12" s="23">
        <v>610</v>
      </c>
      <c r="E12" s="53">
        <v>136.91931540342298</v>
      </c>
      <c r="F12" s="33">
        <v>100</v>
      </c>
      <c r="G12" s="38" t="s">
        <v>122</v>
      </c>
      <c r="H12" s="23">
        <v>4600</v>
      </c>
      <c r="I12" s="53">
        <v>170.21276595744681</v>
      </c>
      <c r="J12" s="60">
        <v>47</v>
      </c>
      <c r="K12" s="80" t="s">
        <v>3</v>
      </c>
      <c r="L12" s="46" t="s">
        <v>6</v>
      </c>
      <c r="M12" s="8" t="e">
        <f>IF(#REF!&lt;&gt;#REF!,"NOT","")</f>
        <v>#REF!</v>
      </c>
      <c r="N12" s="8"/>
      <c r="O12" s="8"/>
      <c r="P12" s="8"/>
      <c r="Q12" s="8"/>
      <c r="X12" s="5"/>
    </row>
    <row r="13" spans="1:24">
      <c r="A13" s="11" t="s">
        <v>7</v>
      </c>
      <c r="B13" s="13">
        <v>10</v>
      </c>
      <c r="C13" s="33" t="s">
        <v>122</v>
      </c>
      <c r="D13" s="23">
        <v>170</v>
      </c>
      <c r="E13" s="53">
        <v>123.23943661971832</v>
      </c>
      <c r="F13" s="33">
        <v>4200</v>
      </c>
      <c r="G13" s="38" t="s">
        <v>121</v>
      </c>
      <c r="H13" s="23">
        <v>4200</v>
      </c>
      <c r="I13" s="53">
        <v>416.66666666666669</v>
      </c>
      <c r="J13" s="60">
        <v>4.8</v>
      </c>
      <c r="K13" s="80" t="s">
        <v>3</v>
      </c>
      <c r="L13" s="46" t="s">
        <v>7</v>
      </c>
      <c r="M13" s="8" t="e">
        <f>IF(#REF!&lt;&gt;#REF!,"NOT","")</f>
        <v>#REF!</v>
      </c>
      <c r="N13" s="8"/>
      <c r="O13" s="8"/>
      <c r="P13" s="8"/>
      <c r="Q13" s="8"/>
      <c r="X13" s="5"/>
    </row>
    <row r="14" spans="1:24">
      <c r="A14" s="11" t="s">
        <v>8</v>
      </c>
      <c r="B14" s="13">
        <v>0.24</v>
      </c>
      <c r="C14" s="33" t="s">
        <v>121</v>
      </c>
      <c r="D14" s="23">
        <v>0.24</v>
      </c>
      <c r="E14" s="53">
        <v>4.269058295964126E-2</v>
      </c>
      <c r="F14" s="33">
        <v>0.47</v>
      </c>
      <c r="G14" s="38" t="s">
        <v>121</v>
      </c>
      <c r="H14" s="23">
        <v>0.47</v>
      </c>
      <c r="I14" s="53">
        <v>4.6896551724137939E-2</v>
      </c>
      <c r="J14" s="60">
        <v>116</v>
      </c>
      <c r="K14" s="80" t="s">
        <v>3</v>
      </c>
      <c r="L14" s="46" t="s">
        <v>8</v>
      </c>
      <c r="M14" s="8" t="e">
        <f>IF(#REF!&lt;&gt;#REF!,"NOT","")</f>
        <v>#REF!</v>
      </c>
      <c r="N14" s="8"/>
      <c r="O14" s="8"/>
      <c r="P14" s="8"/>
      <c r="Q14" s="8"/>
      <c r="X14" s="5"/>
    </row>
    <row r="15" spans="1:24">
      <c r="A15" s="11" t="s">
        <v>9</v>
      </c>
      <c r="B15" s="13">
        <v>7400</v>
      </c>
      <c r="C15" s="33" t="s">
        <v>121</v>
      </c>
      <c r="D15" s="23">
        <v>7400</v>
      </c>
      <c r="E15" s="53">
        <v>2053.7897310513449</v>
      </c>
      <c r="F15" s="33">
        <v>26000</v>
      </c>
      <c r="G15" s="38" t="s">
        <v>121</v>
      </c>
      <c r="H15" s="23">
        <v>26000</v>
      </c>
      <c r="I15" s="53">
        <v>2553.1914893617022</v>
      </c>
      <c r="J15" s="60">
        <v>47</v>
      </c>
      <c r="K15" s="80" t="s">
        <v>3</v>
      </c>
      <c r="L15" s="46" t="s">
        <v>9</v>
      </c>
      <c r="M15" s="8" t="e">
        <f>IF(#REF!&lt;&gt;#REF!,"NOT","")</f>
        <v>#REF!</v>
      </c>
      <c r="N15" s="8"/>
      <c r="O15" s="8"/>
      <c r="P15" s="8"/>
      <c r="Q15" s="8"/>
      <c r="X15" s="5"/>
    </row>
    <row r="16" spans="1:24">
      <c r="A16" s="11" t="s">
        <v>10</v>
      </c>
      <c r="B16" s="13">
        <v>140</v>
      </c>
      <c r="C16" s="33" t="s">
        <v>121</v>
      </c>
      <c r="D16" s="23">
        <v>140</v>
      </c>
      <c r="E16" s="53">
        <v>128.73563218390805</v>
      </c>
      <c r="F16" s="33">
        <v>140</v>
      </c>
      <c r="G16" s="38" t="s">
        <v>121</v>
      </c>
      <c r="H16" s="24">
        <v>140</v>
      </c>
      <c r="I16" s="56">
        <v>128.73563218390805</v>
      </c>
      <c r="J16" s="62">
        <v>1</v>
      </c>
      <c r="K16" s="82" t="s">
        <v>3</v>
      </c>
      <c r="L16" s="46" t="s">
        <v>106</v>
      </c>
      <c r="M16" s="8"/>
      <c r="N16" s="8"/>
      <c r="O16" s="8"/>
      <c r="P16" s="8"/>
      <c r="Q16" s="8"/>
      <c r="X16" s="5"/>
    </row>
    <row r="17" spans="1:28">
      <c r="A17" s="9" t="s">
        <v>11</v>
      </c>
      <c r="B17" s="14">
        <v>5.0000000000000001E-9</v>
      </c>
      <c r="C17" s="33" t="s">
        <v>121</v>
      </c>
      <c r="D17" s="10">
        <v>5.0000000000000001E-9</v>
      </c>
      <c r="E17" s="55">
        <v>5.1165102476390963E-10</v>
      </c>
      <c r="F17" s="37">
        <v>5.1000000000000002E-9</v>
      </c>
      <c r="G17" s="38" t="s">
        <v>121</v>
      </c>
      <c r="H17" s="10">
        <v>5.1000000000000002E-9</v>
      </c>
      <c r="I17" s="55">
        <v>5.1282051282051279E-10</v>
      </c>
      <c r="J17" s="60">
        <v>5000</v>
      </c>
      <c r="K17" s="80" t="s">
        <v>5</v>
      </c>
      <c r="L17" s="46" t="s">
        <v>156</v>
      </c>
      <c r="M17" s="4" t="e">
        <f>IF(#REF!&lt;&gt;#REF!,"NOT","")</f>
        <v>#REF!</v>
      </c>
      <c r="N17" s="4"/>
      <c r="O17" s="4"/>
      <c r="P17" s="4"/>
      <c r="Q17" s="4"/>
      <c r="X17" s="5"/>
    </row>
    <row r="18" spans="1:28">
      <c r="A18" s="11" t="s">
        <v>12</v>
      </c>
      <c r="B18" s="13">
        <v>190</v>
      </c>
      <c r="C18" s="33" t="s">
        <v>121</v>
      </c>
      <c r="D18" s="23">
        <v>190</v>
      </c>
      <c r="E18" s="53">
        <v>27.558359621451103</v>
      </c>
      <c r="F18" s="33">
        <v>290</v>
      </c>
      <c r="G18" s="38" t="s">
        <v>121</v>
      </c>
      <c r="H18" s="23">
        <v>290</v>
      </c>
      <c r="I18" s="53">
        <v>29.023255813953487</v>
      </c>
      <c r="J18" s="60">
        <v>215</v>
      </c>
      <c r="K18" s="80" t="s">
        <v>3</v>
      </c>
      <c r="L18" s="46" t="s">
        <v>12</v>
      </c>
      <c r="M18" s="4" t="e">
        <f>IF(#REF!&lt;&gt;#REF!,"NOT","")</f>
        <v>#REF!</v>
      </c>
      <c r="N18" s="4"/>
      <c r="O18" s="4"/>
      <c r="P18" s="4"/>
      <c r="Q18" s="4"/>
      <c r="X18" s="5"/>
    </row>
    <row r="19" spans="1:28">
      <c r="A19" s="11" t="s">
        <v>13</v>
      </c>
      <c r="B19" s="13">
        <v>5.0999999999999997E-2</v>
      </c>
      <c r="C19" s="33" t="s">
        <v>121</v>
      </c>
      <c r="D19" s="23">
        <v>5.0999999999999997E-2</v>
      </c>
      <c r="E19" s="53">
        <v>1.7879948914431676E-2</v>
      </c>
      <c r="F19" s="33">
        <v>0.25</v>
      </c>
      <c r="G19" s="38" t="s">
        <v>121</v>
      </c>
      <c r="H19" s="23">
        <v>0.25</v>
      </c>
      <c r="I19" s="53">
        <v>2.4691358024691357E-2</v>
      </c>
      <c r="J19" s="60">
        <v>30</v>
      </c>
      <c r="K19" s="80" t="s">
        <v>5</v>
      </c>
      <c r="L19" s="46" t="s">
        <v>13</v>
      </c>
      <c r="M19" s="4" t="e">
        <f>IF(#REF!&lt;&gt;#REF!,"NOT","")</f>
        <v>#REF!</v>
      </c>
      <c r="N19" s="4"/>
      <c r="O19" s="4"/>
      <c r="P19" s="4"/>
      <c r="Q19" s="4"/>
      <c r="X19" s="5"/>
    </row>
    <row r="20" spans="1:28">
      <c r="A20" s="11" t="s">
        <v>14</v>
      </c>
      <c r="B20" s="13">
        <v>0.66</v>
      </c>
      <c r="C20" s="33" t="s">
        <v>122</v>
      </c>
      <c r="D20" s="23">
        <v>0.61</v>
      </c>
      <c r="E20" s="53">
        <v>0.43736332396126215</v>
      </c>
      <c r="F20" s="33">
        <v>40</v>
      </c>
      <c r="G20" s="38" t="s">
        <v>122</v>
      </c>
      <c r="H20" s="23">
        <v>14</v>
      </c>
      <c r="I20" s="53">
        <v>1.3986013986013983</v>
      </c>
      <c r="J20" s="60">
        <v>5.2</v>
      </c>
      <c r="K20" s="80" t="s">
        <v>5</v>
      </c>
      <c r="L20" s="46" t="s">
        <v>107</v>
      </c>
      <c r="M20" s="4" t="e">
        <f>IF(#REF!&lt;&gt;#REF!,"NOT","")</f>
        <v>#REF!</v>
      </c>
      <c r="N20" s="4"/>
      <c r="O20" s="4"/>
      <c r="P20" s="4"/>
      <c r="Q20" s="4"/>
      <c r="X20" s="5"/>
    </row>
    <row r="21" spans="1:28">
      <c r="A21" s="11" t="s">
        <v>14</v>
      </c>
      <c r="B21" s="13"/>
      <c r="C21" s="33"/>
      <c r="D21" s="23">
        <v>2.2000000000000002</v>
      </c>
      <c r="E21" s="53">
        <v>1.5825646590703564</v>
      </c>
      <c r="F21" s="33"/>
      <c r="G21" s="38"/>
      <c r="H21" s="23">
        <v>51</v>
      </c>
      <c r="I21" s="53">
        <v>5.0607287449392704</v>
      </c>
      <c r="J21" s="60">
        <v>5.2</v>
      </c>
      <c r="K21" s="80" t="s">
        <v>5</v>
      </c>
      <c r="L21" s="46" t="s">
        <v>107</v>
      </c>
      <c r="M21" s="4" t="e">
        <f>IF(#REF!&lt;&gt;#REF!,"NOT","")</f>
        <v>#REF!</v>
      </c>
      <c r="N21" s="4"/>
      <c r="O21" s="4"/>
      <c r="P21" s="4"/>
      <c r="Q21" s="4"/>
      <c r="X21" s="5"/>
    </row>
    <row r="22" spans="1:28">
      <c r="A22" s="11" t="s">
        <v>15</v>
      </c>
      <c r="B22" s="13">
        <v>4.3</v>
      </c>
      <c r="C22" s="33" t="s">
        <v>121</v>
      </c>
      <c r="D22" s="23">
        <v>4.3</v>
      </c>
      <c r="E22" s="53">
        <v>3.3358153387937453</v>
      </c>
      <c r="F22" s="33">
        <v>140</v>
      </c>
      <c r="G22" s="38" t="s">
        <v>121</v>
      </c>
      <c r="H22" s="23">
        <v>140</v>
      </c>
      <c r="I22" s="53">
        <v>13.502109704641349</v>
      </c>
      <c r="J22" s="60">
        <v>3.75</v>
      </c>
      <c r="K22" s="80" t="s">
        <v>5</v>
      </c>
      <c r="L22" s="46" t="s">
        <v>15</v>
      </c>
      <c r="M22" s="4" t="e">
        <f>IF(#REF!&lt;&gt;#REF!,"NOT","")</f>
        <v>#REF!</v>
      </c>
      <c r="N22" s="4"/>
      <c r="O22" s="4"/>
      <c r="P22" s="4"/>
      <c r="Q22" s="4"/>
      <c r="X22" s="5"/>
    </row>
    <row r="23" spans="1:28">
      <c r="A23" s="11" t="s">
        <v>16</v>
      </c>
      <c r="B23" s="13">
        <v>0.23</v>
      </c>
      <c r="C23" s="33" t="s">
        <v>121</v>
      </c>
      <c r="D23" s="23">
        <v>0.23</v>
      </c>
      <c r="E23" s="53">
        <v>0.10195721438324988</v>
      </c>
      <c r="F23" s="33">
        <v>1.6</v>
      </c>
      <c r="G23" s="38" t="s">
        <v>121</v>
      </c>
      <c r="H23" s="23">
        <v>1.6</v>
      </c>
      <c r="I23" s="53">
        <v>0.16410256410256407</v>
      </c>
      <c r="J23" s="60">
        <v>18.75</v>
      </c>
      <c r="K23" s="80" t="s">
        <v>5</v>
      </c>
      <c r="L23" s="46" t="s">
        <v>16</v>
      </c>
      <c r="M23" s="4" t="e">
        <f>IF(#REF!&lt;&gt;#REF!,"NOT","")</f>
        <v>#REF!</v>
      </c>
      <c r="N23" s="4"/>
      <c r="O23" s="4"/>
      <c r="P23" s="4"/>
      <c r="Q23" s="4"/>
      <c r="X23" s="5"/>
    </row>
    <row r="24" spans="1:28">
      <c r="A24" s="11" t="s">
        <v>17</v>
      </c>
      <c r="B24" s="13">
        <v>130</v>
      </c>
      <c r="C24" s="33" t="s">
        <v>121</v>
      </c>
      <c r="D24" s="23">
        <v>130</v>
      </c>
      <c r="E24" s="53">
        <v>73.635765943458253</v>
      </c>
      <c r="F24" s="33">
        <v>1600</v>
      </c>
      <c r="G24" s="38" t="s">
        <v>121</v>
      </c>
      <c r="H24" s="23">
        <v>1600</v>
      </c>
      <c r="I24" s="53">
        <v>155.33980582524271</v>
      </c>
      <c r="J24" s="60">
        <v>10.3</v>
      </c>
      <c r="K24" s="80" t="s">
        <v>3</v>
      </c>
      <c r="L24" s="46" t="s">
        <v>17</v>
      </c>
      <c r="M24" s="4" t="e">
        <f>IF(#REF!&lt;&gt;#REF!,"NOT","")</f>
        <v>#REF!</v>
      </c>
      <c r="N24" s="4"/>
      <c r="O24" s="4"/>
      <c r="P24" s="4"/>
      <c r="Q24" s="4"/>
      <c r="X24" s="5"/>
    </row>
    <row r="25" spans="1:28">
      <c r="A25" s="11" t="s">
        <v>18</v>
      </c>
      <c r="B25" s="13">
        <v>0.4</v>
      </c>
      <c r="C25" s="33" t="s">
        <v>121</v>
      </c>
      <c r="D25" s="23">
        <v>0.4</v>
      </c>
      <c r="E25" s="53">
        <v>0.31372549019607843</v>
      </c>
      <c r="F25" s="33">
        <v>13</v>
      </c>
      <c r="G25" s="38" t="s">
        <v>121</v>
      </c>
      <c r="H25" s="23">
        <v>13</v>
      </c>
      <c r="I25" s="53">
        <v>1.2698412698412698</v>
      </c>
      <c r="J25" s="60">
        <v>3.75</v>
      </c>
      <c r="K25" s="80" t="s">
        <v>5</v>
      </c>
      <c r="L25" s="46" t="s">
        <v>18</v>
      </c>
      <c r="M25" s="4" t="e">
        <f>IF(#REF!&lt;&gt;#REF!,"NOT","")</f>
        <v>#REF!</v>
      </c>
      <c r="N25" s="4"/>
      <c r="O25" s="4"/>
      <c r="P25" s="4"/>
      <c r="Q25" s="4"/>
      <c r="X25" s="5"/>
    </row>
    <row r="26" spans="1:28">
      <c r="A26" s="11" t="s">
        <v>19</v>
      </c>
      <c r="B26" s="13">
        <v>0.19</v>
      </c>
      <c r="C26" s="33" t="s">
        <v>122</v>
      </c>
      <c r="D26" s="23">
        <v>5.7</v>
      </c>
      <c r="E26" s="53">
        <v>4.3201542912246866</v>
      </c>
      <c r="F26" s="33">
        <v>15.7</v>
      </c>
      <c r="G26" s="38" t="s">
        <v>122</v>
      </c>
      <c r="H26" s="23">
        <v>470</v>
      </c>
      <c r="I26" s="53">
        <v>17.486338797814202</v>
      </c>
      <c r="J26" s="60">
        <v>3.75</v>
      </c>
      <c r="K26" s="80" t="s">
        <v>5</v>
      </c>
      <c r="L26" s="46" t="s">
        <v>19</v>
      </c>
      <c r="M26" s="4" t="e">
        <f>IF(#REF!&lt;&gt;#REF!,"NOT","")</f>
        <v>#REF!</v>
      </c>
      <c r="N26" s="4"/>
      <c r="O26" s="4"/>
      <c r="P26" s="4"/>
      <c r="Q26" s="4"/>
      <c r="X26" s="5"/>
    </row>
    <row r="27" spans="1:28" ht="15.75">
      <c r="A27" s="11" t="s">
        <v>20</v>
      </c>
      <c r="B27" s="13">
        <v>0.55000000000000004</v>
      </c>
      <c r="C27" s="33" t="s">
        <v>121</v>
      </c>
      <c r="D27" s="23">
        <v>0.55000000000000004</v>
      </c>
      <c r="E27" s="53">
        <v>0.42504743833017083</v>
      </c>
      <c r="F27" s="33">
        <v>17</v>
      </c>
      <c r="G27" s="38" t="s">
        <v>121</v>
      </c>
      <c r="H27" s="23">
        <v>17</v>
      </c>
      <c r="I27" s="53">
        <v>1.7204301075268817</v>
      </c>
      <c r="J27" s="60">
        <v>3.75</v>
      </c>
      <c r="K27" s="80" t="s">
        <v>5</v>
      </c>
      <c r="L27" s="46" t="s">
        <v>20</v>
      </c>
      <c r="M27" s="4" t="e">
        <f>IF(#REF!&lt;&gt;#REF!,"NOT","")</f>
        <v>#REF!</v>
      </c>
      <c r="N27" s="4"/>
      <c r="O27" s="4"/>
      <c r="P27" s="4"/>
      <c r="Q27" s="4"/>
      <c r="X27" s="5"/>
      <c r="Y27" s="15"/>
      <c r="Z27" s="15"/>
      <c r="AA27" s="15"/>
      <c r="AB27" s="15"/>
    </row>
    <row r="28" spans="1:28">
      <c r="A28" s="11" t="s">
        <v>21</v>
      </c>
      <c r="B28" s="13">
        <v>0.38</v>
      </c>
      <c r="C28" s="33" t="s">
        <v>121</v>
      </c>
      <c r="D28" s="23">
        <v>0.38</v>
      </c>
      <c r="E28" s="53">
        <v>0.34806822137138888</v>
      </c>
      <c r="F28" s="33">
        <v>37</v>
      </c>
      <c r="G28" s="38" t="s">
        <v>121</v>
      </c>
      <c r="H28" s="23">
        <v>37</v>
      </c>
      <c r="I28" s="53">
        <v>3.6630036630036629</v>
      </c>
      <c r="J28" s="60">
        <v>1.2</v>
      </c>
      <c r="K28" s="80" t="s">
        <v>5</v>
      </c>
      <c r="L28" s="46" t="s">
        <v>139</v>
      </c>
      <c r="M28" s="4" t="e">
        <f>IF(#REF!&lt;&gt;#REF!,"NOT","")</f>
        <v>#REF!</v>
      </c>
      <c r="N28" s="4"/>
      <c r="O28" s="4"/>
      <c r="P28" s="4"/>
      <c r="Q28" s="4"/>
      <c r="X28" s="5"/>
    </row>
    <row r="29" spans="1:28">
      <c r="A29" s="16" t="s">
        <v>22</v>
      </c>
      <c r="B29" s="13">
        <v>330</v>
      </c>
      <c r="C29" s="33" t="s">
        <v>121</v>
      </c>
      <c r="D29" s="23">
        <v>330</v>
      </c>
      <c r="E29" s="53">
        <v>234.8993288590604</v>
      </c>
      <c r="F29" s="33">
        <v>7100</v>
      </c>
      <c r="G29" s="38" t="s">
        <v>121</v>
      </c>
      <c r="H29" s="23">
        <v>7100</v>
      </c>
      <c r="I29" s="53">
        <v>714.28571428571433</v>
      </c>
      <c r="J29" s="61">
        <v>5.6</v>
      </c>
      <c r="K29" s="83" t="s">
        <v>3</v>
      </c>
      <c r="L29" s="46" t="s">
        <v>140</v>
      </c>
      <c r="M29" s="4" t="e">
        <f>IF(#REF!&lt;&gt;#REF!,"NOT","")</f>
        <v>#REF!</v>
      </c>
      <c r="N29" s="4"/>
      <c r="O29" s="4"/>
      <c r="P29" s="4"/>
      <c r="Q29" s="4"/>
      <c r="X29" s="5"/>
    </row>
    <row r="30" spans="1:28">
      <c r="A30" s="17" t="s">
        <v>23</v>
      </c>
      <c r="B30" s="13">
        <v>0.5</v>
      </c>
      <c r="C30" s="33" t="s">
        <v>121</v>
      </c>
      <c r="D30" s="23">
        <v>0.5</v>
      </c>
      <c r="E30" s="53">
        <v>0.38446223345096053</v>
      </c>
      <c r="F30" s="33">
        <v>15</v>
      </c>
      <c r="G30" s="38" t="s">
        <v>121</v>
      </c>
      <c r="H30" s="23">
        <v>15</v>
      </c>
      <c r="I30" s="53">
        <v>1.456133964324718</v>
      </c>
      <c r="J30" s="60">
        <v>4.0999999999999996</v>
      </c>
      <c r="K30" s="84" t="s">
        <v>5</v>
      </c>
      <c r="L30" s="46" t="s">
        <v>143</v>
      </c>
      <c r="M30" s="4" t="e">
        <f>IF(#REF!&lt;&gt;#REF!,"NOT","")</f>
        <v>#REF!</v>
      </c>
      <c r="N30" s="4"/>
      <c r="O30" s="4"/>
      <c r="P30" s="4"/>
      <c r="Q30" s="4"/>
      <c r="X30" s="5"/>
    </row>
    <row r="31" spans="1:28">
      <c r="A31" s="17" t="s">
        <v>24</v>
      </c>
      <c r="B31" s="13">
        <v>0.34</v>
      </c>
      <c r="C31" s="33" t="s">
        <v>121</v>
      </c>
      <c r="D31" s="23">
        <v>0.34</v>
      </c>
      <c r="E31" s="53">
        <v>0.30010718113612006</v>
      </c>
      <c r="F31" s="33">
        <v>21</v>
      </c>
      <c r="G31" s="38" t="s">
        <v>121</v>
      </c>
      <c r="H31" s="23">
        <v>21</v>
      </c>
      <c r="I31" s="53">
        <v>2.1052631578947372</v>
      </c>
      <c r="J31" s="60">
        <v>1.9</v>
      </c>
      <c r="K31" s="80" t="s">
        <v>5</v>
      </c>
      <c r="L31" s="46" t="s">
        <v>142</v>
      </c>
      <c r="M31" s="4" t="e">
        <f>IF(#REF!&lt;&gt;#REF!,"NOT","")</f>
        <v>#REF!</v>
      </c>
      <c r="N31" s="4"/>
      <c r="O31" s="4"/>
      <c r="P31" s="4"/>
      <c r="Q31" s="4"/>
      <c r="X31" s="5"/>
    </row>
    <row r="32" spans="1:28">
      <c r="A32" s="11" t="s">
        <v>25</v>
      </c>
      <c r="B32" s="13">
        <v>0.4</v>
      </c>
      <c r="C32" s="33" t="s">
        <v>122</v>
      </c>
      <c r="D32" s="23">
        <v>530</v>
      </c>
      <c r="E32" s="53">
        <v>163.50364963503651</v>
      </c>
      <c r="F32" s="33">
        <v>2100</v>
      </c>
      <c r="G32" s="38" t="s">
        <v>121</v>
      </c>
      <c r="H32" s="23">
        <v>2100</v>
      </c>
      <c r="I32" s="53">
        <v>213.33333333333334</v>
      </c>
      <c r="J32" s="60">
        <v>37.5</v>
      </c>
      <c r="K32" s="80" t="s">
        <v>3</v>
      </c>
      <c r="L32" s="46" t="s">
        <v>25</v>
      </c>
      <c r="M32" s="4" t="e">
        <f>IF(#REF!&lt;&gt;#REF!,"NOT","")</f>
        <v>#REF!</v>
      </c>
      <c r="N32" s="4"/>
      <c r="O32" s="4"/>
      <c r="P32" s="4"/>
      <c r="Q32" s="4"/>
      <c r="X32" s="5"/>
    </row>
    <row r="33" spans="1:28">
      <c r="A33" s="11" t="s">
        <v>26</v>
      </c>
      <c r="B33" s="13">
        <v>47</v>
      </c>
      <c r="C33" s="33" t="s">
        <v>121</v>
      </c>
      <c r="D33" s="23">
        <v>47</v>
      </c>
      <c r="E33" s="53">
        <v>36.89411764705882</v>
      </c>
      <c r="F33" s="33">
        <v>1500</v>
      </c>
      <c r="G33" s="38" t="s">
        <v>121</v>
      </c>
      <c r="H33" s="23">
        <v>1500</v>
      </c>
      <c r="I33" s="53">
        <v>149.33333333333334</v>
      </c>
      <c r="J33" s="60">
        <v>3.75</v>
      </c>
      <c r="K33" s="80" t="s">
        <v>3</v>
      </c>
      <c r="L33" s="46" t="s">
        <v>26</v>
      </c>
      <c r="M33" s="4" t="e">
        <f>IF(#REF!&lt;&gt;#REF!,"NOT","")</f>
        <v>#REF!</v>
      </c>
      <c r="N33" s="4"/>
      <c r="O33" s="4"/>
      <c r="P33" s="4"/>
      <c r="Q33" s="4"/>
      <c r="X33" s="5"/>
    </row>
    <row r="34" spans="1:28">
      <c r="A34" s="11" t="s">
        <v>27</v>
      </c>
      <c r="B34" s="13">
        <v>4.5999999999999996</v>
      </c>
      <c r="C34" s="33" t="s">
        <v>121</v>
      </c>
      <c r="D34" s="23">
        <v>4.5999999999999996</v>
      </c>
      <c r="E34" s="53">
        <v>4.3259945925067598</v>
      </c>
      <c r="F34" s="33">
        <v>590</v>
      </c>
      <c r="G34" s="38" t="s">
        <v>121</v>
      </c>
      <c r="H34" s="23">
        <v>590</v>
      </c>
      <c r="I34" s="53">
        <v>59.259259259259252</v>
      </c>
      <c r="J34" s="60">
        <v>0.9</v>
      </c>
      <c r="K34" s="80" t="s">
        <v>5</v>
      </c>
      <c r="L34" s="46" t="s">
        <v>27</v>
      </c>
      <c r="M34" s="4" t="e">
        <f>IF(#REF!&lt;&gt;#REF!,"NOT","")</f>
        <v>#REF!</v>
      </c>
      <c r="N34" s="4"/>
      <c r="O34" s="4"/>
      <c r="P34" s="4"/>
      <c r="Q34" s="4"/>
      <c r="X34" s="5"/>
    </row>
    <row r="35" spans="1:28">
      <c r="A35" s="11" t="s">
        <v>28</v>
      </c>
      <c r="B35" s="13">
        <v>0.17</v>
      </c>
      <c r="C35" s="33" t="s">
        <v>121</v>
      </c>
      <c r="D35" s="23">
        <v>0.17</v>
      </c>
      <c r="E35" s="53">
        <v>0.1217391304347826</v>
      </c>
      <c r="F35" s="33">
        <v>4</v>
      </c>
      <c r="G35" s="38" t="s">
        <v>121</v>
      </c>
      <c r="H35" s="23">
        <v>4</v>
      </c>
      <c r="I35" s="53">
        <v>0.39999999999999997</v>
      </c>
      <c r="J35" s="60">
        <v>5</v>
      </c>
      <c r="K35" s="80" t="s">
        <v>5</v>
      </c>
      <c r="L35" s="46" t="s">
        <v>158</v>
      </c>
      <c r="M35" s="4" t="e">
        <f>IF(#REF!&lt;&gt;#REF!,"NOT","")</f>
        <v>#REF!</v>
      </c>
      <c r="N35" s="4"/>
      <c r="O35" s="4"/>
      <c r="P35" s="4"/>
      <c r="Q35" s="4"/>
      <c r="X35" s="5"/>
    </row>
    <row r="36" spans="1:28">
      <c r="A36" s="11" t="s">
        <v>29</v>
      </c>
      <c r="B36" s="13">
        <v>0.69</v>
      </c>
      <c r="C36" s="33" t="s">
        <v>121</v>
      </c>
      <c r="D36" s="23">
        <v>0.69</v>
      </c>
      <c r="E36" s="53">
        <v>0.23927330918541528</v>
      </c>
      <c r="F36" s="33">
        <v>3.3</v>
      </c>
      <c r="G36" s="38" t="s">
        <v>121</v>
      </c>
      <c r="H36" s="23">
        <v>3.3</v>
      </c>
      <c r="I36" s="53">
        <v>0.32863775706045356</v>
      </c>
      <c r="J36" s="60">
        <v>30.6</v>
      </c>
      <c r="K36" s="80" t="s">
        <v>5</v>
      </c>
      <c r="L36" s="46" t="s">
        <v>29</v>
      </c>
      <c r="M36" s="4" t="e">
        <f>IF(#REF!&lt;&gt;#REF!,"NOT","")</f>
        <v>#REF!</v>
      </c>
      <c r="N36" s="4"/>
      <c r="O36" s="4"/>
      <c r="P36" s="4"/>
      <c r="Q36" s="4"/>
      <c r="X36" s="5"/>
    </row>
    <row r="37" spans="1:28">
      <c r="A37" s="9" t="s">
        <v>30</v>
      </c>
      <c r="B37" s="13">
        <v>1300</v>
      </c>
      <c r="C37" s="33" t="s">
        <v>121</v>
      </c>
      <c r="D37" s="23">
        <v>1300</v>
      </c>
      <c r="E37" s="53">
        <v>723.04712717882512</v>
      </c>
      <c r="F37" s="33">
        <v>15000</v>
      </c>
      <c r="G37" s="38" t="s">
        <v>121</v>
      </c>
      <c r="H37" s="23">
        <v>15000</v>
      </c>
      <c r="I37" s="53">
        <v>1495.3271028037384</v>
      </c>
      <c r="J37" s="59">
        <v>10.7</v>
      </c>
      <c r="K37" s="79" t="s">
        <v>3</v>
      </c>
      <c r="L37" s="46" t="s">
        <v>30</v>
      </c>
      <c r="M37" s="4" t="e">
        <f>IF(#REF!&lt;&gt;#REF!,"NOT","")</f>
        <v>#REF!</v>
      </c>
      <c r="N37" s="4"/>
      <c r="O37" s="4"/>
      <c r="P37" s="4"/>
      <c r="Q37" s="4"/>
      <c r="X37" s="5"/>
    </row>
    <row r="38" spans="1:28">
      <c r="A38" s="11" t="s">
        <v>31</v>
      </c>
      <c r="B38" s="13">
        <v>140</v>
      </c>
      <c r="C38" s="33" t="s">
        <v>121</v>
      </c>
      <c r="D38" s="23">
        <v>140</v>
      </c>
      <c r="E38" s="53">
        <v>122.99582692730068</v>
      </c>
      <c r="F38" s="33">
        <v>10000</v>
      </c>
      <c r="G38" s="38" t="s">
        <v>121</v>
      </c>
      <c r="H38" s="23">
        <v>10000</v>
      </c>
      <c r="I38" s="53">
        <v>1012.6582278481014</v>
      </c>
      <c r="J38" s="60">
        <v>1.58</v>
      </c>
      <c r="K38" s="80" t="s">
        <v>3</v>
      </c>
      <c r="L38" s="46" t="s">
        <v>159</v>
      </c>
      <c r="M38" s="4" t="e">
        <f>IF(#REF!&lt;&gt;#REF!,"NOT","")</f>
        <v>#REF!</v>
      </c>
      <c r="N38" s="4"/>
      <c r="O38" s="4"/>
      <c r="P38" s="4"/>
      <c r="Q38" s="4"/>
      <c r="X38" s="5"/>
    </row>
    <row r="39" spans="1:28">
      <c r="A39" s="11" t="s">
        <v>32</v>
      </c>
      <c r="B39" s="13">
        <v>0.59</v>
      </c>
      <c r="C39" s="33" t="s">
        <v>121</v>
      </c>
      <c r="D39" s="23">
        <v>0.59</v>
      </c>
      <c r="E39" s="53">
        <v>0.44056329163716468</v>
      </c>
      <c r="F39" s="33">
        <v>16</v>
      </c>
      <c r="G39" s="38" t="s">
        <v>121</v>
      </c>
      <c r="H39" s="23">
        <v>16</v>
      </c>
      <c r="I39" s="53">
        <v>1.5594541910331383</v>
      </c>
      <c r="J39" s="60">
        <v>4.5</v>
      </c>
      <c r="K39" s="80" t="s">
        <v>5</v>
      </c>
      <c r="L39" s="46" t="s">
        <v>161</v>
      </c>
      <c r="M39" s="4" t="e">
        <f>IF(#REF!&lt;&gt;#REF!,"NOT","")</f>
        <v>#REF!</v>
      </c>
      <c r="N39" s="4"/>
      <c r="O39" s="4"/>
      <c r="P39" s="4"/>
      <c r="Q39" s="4"/>
      <c r="X39" s="5"/>
    </row>
    <row r="40" spans="1:28">
      <c r="A40" s="17" t="s">
        <v>33</v>
      </c>
      <c r="B40" s="13">
        <v>2.5</v>
      </c>
      <c r="C40" s="33" t="s">
        <v>121</v>
      </c>
      <c r="D40" s="23">
        <v>2.5</v>
      </c>
      <c r="E40" s="53">
        <v>1.4411298457991069</v>
      </c>
      <c r="F40" s="33">
        <v>30</v>
      </c>
      <c r="G40" s="38" t="s">
        <v>121</v>
      </c>
      <c r="H40" s="23">
        <v>30</v>
      </c>
      <c r="I40" s="53">
        <v>2.9949086552860136</v>
      </c>
      <c r="J40" s="60">
        <v>10.6</v>
      </c>
      <c r="K40" s="84" t="s">
        <v>5</v>
      </c>
      <c r="L40" s="46" t="s">
        <v>33</v>
      </c>
      <c r="M40" s="4" t="e">
        <f>IF(#REF!&lt;&gt;#REF!,"NOT","")</f>
        <v>#REF!</v>
      </c>
      <c r="N40" s="4"/>
      <c r="O40" s="4"/>
      <c r="P40" s="4"/>
      <c r="Q40" s="4"/>
      <c r="X40" s="5"/>
    </row>
    <row r="41" spans="1:28" ht="15" customHeight="1">
      <c r="A41" s="11" t="s">
        <v>34</v>
      </c>
      <c r="B41" s="13">
        <v>2.5000000000000001E-2</v>
      </c>
      <c r="C41" s="33" t="s">
        <v>121</v>
      </c>
      <c r="D41" s="23">
        <v>2.5000000000000001E-2</v>
      </c>
      <c r="E41" s="53">
        <v>2.267830819820842E-2</v>
      </c>
      <c r="F41" s="33">
        <v>2.4</v>
      </c>
      <c r="G41" s="38" t="s">
        <v>121</v>
      </c>
      <c r="H41" s="23">
        <v>2.4</v>
      </c>
      <c r="I41" s="53">
        <v>0.24420024420024422</v>
      </c>
      <c r="J41" s="60">
        <v>1.17</v>
      </c>
      <c r="K41" s="80" t="s">
        <v>5</v>
      </c>
      <c r="L41" s="46" t="s">
        <v>34</v>
      </c>
      <c r="M41" s="4" t="e">
        <f>IF(#REF!&lt;&gt;#REF!,"NOT","")</f>
        <v>#REF!</v>
      </c>
      <c r="N41" s="4"/>
      <c r="O41" s="4"/>
      <c r="P41" s="4"/>
      <c r="Q41" s="4"/>
      <c r="X41" s="5"/>
    </row>
    <row r="42" spans="1:28">
      <c r="A42" s="11" t="s">
        <v>35</v>
      </c>
      <c r="B42" s="13">
        <v>81</v>
      </c>
      <c r="C42" s="33" t="s">
        <v>121</v>
      </c>
      <c r="D42" s="23">
        <v>81</v>
      </c>
      <c r="E42" s="53">
        <v>13.7524557956778</v>
      </c>
      <c r="F42" s="33">
        <v>150</v>
      </c>
      <c r="G42" s="38" t="s">
        <v>121</v>
      </c>
      <c r="H42" s="23">
        <v>150</v>
      </c>
      <c r="I42" s="53">
        <v>14.925373134328359</v>
      </c>
      <c r="J42" s="60">
        <v>134</v>
      </c>
      <c r="K42" s="80" t="s">
        <v>3</v>
      </c>
      <c r="L42" s="46" t="s">
        <v>130</v>
      </c>
      <c r="M42" s="4" t="e">
        <f>IF(#REF!&lt;&gt;#REF!,"NOT","")</f>
        <v>#REF!</v>
      </c>
      <c r="N42" s="4"/>
      <c r="O42" s="4"/>
      <c r="P42" s="4"/>
      <c r="Q42" s="4"/>
      <c r="X42" s="5"/>
    </row>
    <row r="43" spans="1:28">
      <c r="A43" s="11" t="s">
        <v>36</v>
      </c>
      <c r="B43" s="13">
        <v>77</v>
      </c>
      <c r="C43" s="33" t="s">
        <v>121</v>
      </c>
      <c r="D43" s="23">
        <v>77</v>
      </c>
      <c r="E43" s="53">
        <v>23.020005480953689</v>
      </c>
      <c r="F43" s="33">
        <v>290</v>
      </c>
      <c r="G43" s="38" t="s">
        <v>121</v>
      </c>
      <c r="H43" s="23">
        <v>290</v>
      </c>
      <c r="I43" s="53">
        <v>29.484029484029485</v>
      </c>
      <c r="J43" s="60">
        <v>40.700000000000003</v>
      </c>
      <c r="K43" s="80" t="s">
        <v>3</v>
      </c>
      <c r="L43" s="47" t="s">
        <v>141</v>
      </c>
      <c r="M43" s="4" t="e">
        <f>IF(#REF!&lt;&gt;#REF!,"NOT","")</f>
        <v>#REF!</v>
      </c>
      <c r="N43" s="4"/>
      <c r="O43" s="4"/>
      <c r="P43" s="4"/>
      <c r="Q43" s="4"/>
      <c r="X43" s="5"/>
    </row>
    <row r="44" spans="1:28">
      <c r="A44" s="11" t="s">
        <v>37</v>
      </c>
      <c r="B44" s="13">
        <v>380</v>
      </c>
      <c r="C44" s="33" t="s">
        <v>121</v>
      </c>
      <c r="D44" s="23">
        <v>380</v>
      </c>
      <c r="E44" s="53">
        <v>76.024979636166179</v>
      </c>
      <c r="F44" s="33">
        <v>850</v>
      </c>
      <c r="G44" s="38" t="s">
        <v>121</v>
      </c>
      <c r="H44" s="23">
        <v>850</v>
      </c>
      <c r="I44" s="53">
        <v>85.287846481876343</v>
      </c>
      <c r="J44" s="60">
        <v>93.8</v>
      </c>
      <c r="K44" s="80" t="s">
        <v>3</v>
      </c>
      <c r="L44" s="46" t="s">
        <v>146</v>
      </c>
      <c r="M44" s="4" t="e">
        <f>IF(#REF!&lt;&gt;#REF!,"NOT","")</f>
        <v>#REF!</v>
      </c>
      <c r="N44" s="4"/>
      <c r="O44" s="4"/>
      <c r="P44" s="4"/>
      <c r="Q44" s="4"/>
      <c r="X44" s="5"/>
    </row>
    <row r="45" spans="1:28">
      <c r="A45" s="11" t="s">
        <v>38</v>
      </c>
      <c r="B45" s="13">
        <v>13</v>
      </c>
      <c r="C45" s="33" t="s">
        <v>121</v>
      </c>
      <c r="D45" s="23">
        <v>13</v>
      </c>
      <c r="E45" s="53">
        <v>9.2151898734177227</v>
      </c>
      <c r="F45" s="33">
        <v>280</v>
      </c>
      <c r="G45" s="38" t="s">
        <v>121</v>
      </c>
      <c r="H45" s="23">
        <v>280</v>
      </c>
      <c r="I45" s="53">
        <v>28.363636363636367</v>
      </c>
      <c r="J45" s="60">
        <v>5.5</v>
      </c>
      <c r="K45" s="80" t="s">
        <v>3</v>
      </c>
      <c r="L45" s="46" t="s">
        <v>154</v>
      </c>
      <c r="M45" s="4" t="e">
        <f>IF(#REF!&lt;&gt;#REF!,"NOT","")</f>
        <v>#REF!</v>
      </c>
      <c r="N45" s="4"/>
      <c r="O45" s="4"/>
      <c r="P45" s="4"/>
      <c r="Q45" s="4"/>
      <c r="X45" s="5"/>
    </row>
    <row r="46" spans="1:28">
      <c r="A46" s="11" t="s">
        <v>39</v>
      </c>
      <c r="B46" s="13">
        <v>69</v>
      </c>
      <c r="C46" s="33" t="s">
        <v>121</v>
      </c>
      <c r="D46" s="23">
        <v>69</v>
      </c>
      <c r="E46" s="53">
        <v>61.878453038674031</v>
      </c>
      <c r="F46" s="33">
        <v>5300</v>
      </c>
      <c r="G46" s="38" t="s">
        <v>121</v>
      </c>
      <c r="H46" s="23">
        <v>5300</v>
      </c>
      <c r="I46" s="53">
        <v>533.33333333333337</v>
      </c>
      <c r="J46" s="60">
        <v>1.5</v>
      </c>
      <c r="K46" s="80" t="s">
        <v>3</v>
      </c>
      <c r="L46" s="46" t="s">
        <v>148</v>
      </c>
      <c r="M46" s="4" t="e">
        <f>IF(#REF!&lt;&gt;#REF!,"NOT","")</f>
        <v>#REF!</v>
      </c>
      <c r="N46" s="4"/>
      <c r="O46" s="4"/>
      <c r="P46" s="4"/>
      <c r="Q46" s="4"/>
      <c r="X46" s="5"/>
    </row>
    <row r="47" spans="1:28">
      <c r="A47" s="11" t="s">
        <v>40</v>
      </c>
      <c r="B47" s="13">
        <v>0.27</v>
      </c>
      <c r="C47" s="33" t="s">
        <v>121</v>
      </c>
      <c r="D47" s="23">
        <v>0.27</v>
      </c>
      <c r="E47" s="53">
        <v>0.14861995753715501</v>
      </c>
      <c r="F47" s="33">
        <v>3</v>
      </c>
      <c r="G47" s="38" t="s">
        <v>121</v>
      </c>
      <c r="H47" s="23">
        <v>3</v>
      </c>
      <c r="I47" s="53">
        <v>0.30303030303030304</v>
      </c>
      <c r="J47" s="60">
        <v>11</v>
      </c>
      <c r="K47" s="80" t="s">
        <v>5</v>
      </c>
      <c r="L47" s="46" t="s">
        <v>40</v>
      </c>
      <c r="M47" s="4" t="e">
        <f>IF(#REF!&lt;&gt;#REF!,"NOT","")</f>
        <v>#REF!</v>
      </c>
      <c r="N47" s="4"/>
      <c r="O47" s="4"/>
      <c r="P47" s="4"/>
      <c r="Q47" s="4"/>
      <c r="X47" s="5"/>
      <c r="Y47" s="4"/>
      <c r="Z47" s="36"/>
      <c r="AA47" s="4"/>
      <c r="AB47" s="36"/>
    </row>
    <row r="48" spans="1:28">
      <c r="A48" s="11" t="s">
        <v>41</v>
      </c>
      <c r="B48" s="13">
        <v>3500</v>
      </c>
      <c r="C48" s="33" t="s">
        <v>122</v>
      </c>
      <c r="D48" s="10">
        <v>21000</v>
      </c>
      <c r="E48" s="55">
        <v>18708.240534521155</v>
      </c>
      <c r="F48" s="37">
        <v>1700000</v>
      </c>
      <c r="G48" s="51" t="s">
        <v>121</v>
      </c>
      <c r="H48" s="10">
        <v>1700000</v>
      </c>
      <c r="I48" s="55">
        <v>171428.57142857145</v>
      </c>
      <c r="J48" s="60">
        <v>1.4</v>
      </c>
      <c r="K48" s="80" t="s">
        <v>3</v>
      </c>
      <c r="L48" s="46" t="s">
        <v>41</v>
      </c>
      <c r="M48" s="4" t="e">
        <f>IF(#REF!&lt;&gt;#REF!,"NOT","")</f>
        <v>#REF!</v>
      </c>
      <c r="N48" s="4"/>
      <c r="O48" s="4"/>
      <c r="P48" s="4"/>
      <c r="Q48" s="4"/>
      <c r="X48" s="5"/>
    </row>
    <row r="49" spans="1:24">
      <c r="A49" s="11" t="s">
        <v>42</v>
      </c>
      <c r="B49" s="13">
        <v>1.2</v>
      </c>
      <c r="C49" s="33" t="s">
        <v>122</v>
      </c>
      <c r="D49" s="23">
        <v>1.4</v>
      </c>
      <c r="E49" s="53">
        <v>0.22526146419951734</v>
      </c>
      <c r="F49" s="33">
        <v>2.4</v>
      </c>
      <c r="G49" s="38" t="s">
        <v>121</v>
      </c>
      <c r="H49" s="23">
        <v>2.4</v>
      </c>
      <c r="I49" s="53">
        <v>0.24242424242424243</v>
      </c>
      <c r="J49" s="60">
        <v>150</v>
      </c>
      <c r="K49" s="80" t="s">
        <v>5</v>
      </c>
      <c r="L49" s="46" t="s">
        <v>163</v>
      </c>
      <c r="M49" s="4" t="e">
        <f>IF(#REF!&lt;&gt;#REF!,"NOT","")</f>
        <v>#REF!</v>
      </c>
      <c r="N49" s="4"/>
      <c r="O49" s="4"/>
      <c r="P49" s="4"/>
      <c r="Q49" s="4"/>
      <c r="X49" s="5"/>
    </row>
    <row r="50" spans="1:24">
      <c r="A50" s="11" t="s">
        <v>43</v>
      </c>
      <c r="B50" s="13">
        <v>670</v>
      </c>
      <c r="C50" s="33" t="s">
        <v>121</v>
      </c>
      <c r="D50" s="23">
        <v>670</v>
      </c>
      <c r="E50" s="53">
        <v>94.701240135287492</v>
      </c>
      <c r="F50" s="33">
        <v>990</v>
      </c>
      <c r="G50" s="38" t="s">
        <v>121</v>
      </c>
      <c r="H50" s="23">
        <v>990</v>
      </c>
      <c r="I50" s="53">
        <v>99.173553719008282</v>
      </c>
      <c r="J50" s="60">
        <v>242</v>
      </c>
      <c r="K50" s="80" t="s">
        <v>3</v>
      </c>
      <c r="L50" s="46" t="s">
        <v>43</v>
      </c>
      <c r="M50" s="4" t="e">
        <f>IF(#REF!&lt;&gt;#REF!,"NOT","")</f>
        <v>#REF!</v>
      </c>
      <c r="N50" s="4"/>
      <c r="O50" s="4"/>
      <c r="P50" s="4"/>
      <c r="Q50" s="4"/>
      <c r="X50" s="5"/>
    </row>
    <row r="51" spans="1:24">
      <c r="A51" s="11" t="s">
        <v>44</v>
      </c>
      <c r="B51" s="13">
        <v>8300</v>
      </c>
      <c r="C51" s="33" t="s">
        <v>121</v>
      </c>
      <c r="D51" s="23">
        <v>8300</v>
      </c>
      <c r="E51" s="53">
        <v>2896.5517241379312</v>
      </c>
      <c r="F51" s="33">
        <v>40000</v>
      </c>
      <c r="G51" s="38" t="s">
        <v>121</v>
      </c>
      <c r="H51" s="23">
        <v>40000</v>
      </c>
      <c r="I51" s="53">
        <v>4000</v>
      </c>
      <c r="J51" s="60">
        <v>30</v>
      </c>
      <c r="K51" s="80" t="s">
        <v>3</v>
      </c>
      <c r="L51" s="46" t="s">
        <v>44</v>
      </c>
      <c r="M51" s="4" t="e">
        <f>IF(#REF!&lt;&gt;#REF!,"NOT","")</f>
        <v>#REF!</v>
      </c>
      <c r="N51" s="4"/>
      <c r="O51" s="4"/>
      <c r="P51" s="4"/>
      <c r="Q51" s="4"/>
      <c r="X51" s="5"/>
    </row>
    <row r="52" spans="1:24">
      <c r="A52" s="11" t="s">
        <v>45</v>
      </c>
      <c r="B52" s="14">
        <v>8.6000000000000003E-5</v>
      </c>
      <c r="C52" s="33" t="s">
        <v>121</v>
      </c>
      <c r="D52" s="10">
        <v>8.6000000000000003E-5</v>
      </c>
      <c r="E52" s="55">
        <v>1.7579657824517347E-5</v>
      </c>
      <c r="F52" s="37">
        <v>2.0000000000000001E-4</v>
      </c>
      <c r="G52" s="51" t="s">
        <v>121</v>
      </c>
      <c r="H52" s="10">
        <v>2.0000000000000001E-4</v>
      </c>
      <c r="I52" s="55">
        <v>1.9875776397515525E-5</v>
      </c>
      <c r="J52" s="60">
        <v>87.5</v>
      </c>
      <c r="K52" s="80" t="s">
        <v>5</v>
      </c>
      <c r="L52" s="46" t="s">
        <v>45</v>
      </c>
      <c r="M52" s="4" t="e">
        <f>IF(#REF!&lt;&gt;#REF!,"NOT","")</f>
        <v>#REF!</v>
      </c>
      <c r="N52" s="4"/>
      <c r="O52" s="4"/>
      <c r="P52" s="4"/>
      <c r="Q52" s="4"/>
      <c r="X52" s="5"/>
    </row>
    <row r="53" spans="1:24">
      <c r="A53" s="11" t="s">
        <v>46</v>
      </c>
      <c r="B53" s="13">
        <v>3.8E-3</v>
      </c>
      <c r="C53" s="33" t="s">
        <v>121</v>
      </c>
      <c r="D53" s="23">
        <v>3.8E-3</v>
      </c>
      <c r="E53" s="53">
        <v>1.3226263580538499E-3</v>
      </c>
      <c r="F53" s="33">
        <v>1.7999999999999999E-2</v>
      </c>
      <c r="G53" s="38" t="s">
        <v>121</v>
      </c>
      <c r="H53" s="23">
        <v>1.7999999999999999E-2</v>
      </c>
      <c r="I53" s="53">
        <v>1.8264840182648401E-3</v>
      </c>
      <c r="J53" s="60">
        <v>30</v>
      </c>
      <c r="K53" s="80" t="s">
        <v>5</v>
      </c>
      <c r="L53" s="46" t="s">
        <v>108</v>
      </c>
      <c r="M53" s="4" t="e">
        <f>IF(#REF!&lt;&gt;#REF!,"NOT","")</f>
        <v>#REF!</v>
      </c>
      <c r="N53" s="4"/>
      <c r="O53" s="4"/>
      <c r="P53" s="4"/>
      <c r="Q53" s="4"/>
      <c r="X53" s="5"/>
    </row>
    <row r="54" spans="1:24">
      <c r="A54" s="11" t="s">
        <v>47</v>
      </c>
      <c r="B54" s="13">
        <v>3.8E-3</v>
      </c>
      <c r="C54" s="33" t="s">
        <v>121</v>
      </c>
      <c r="D54" s="23">
        <v>3.8E-3</v>
      </c>
      <c r="E54" s="53">
        <v>1.3226263580538499E-3</v>
      </c>
      <c r="F54" s="33">
        <v>1.7999999999999999E-2</v>
      </c>
      <c r="G54" s="38" t="s">
        <v>121</v>
      </c>
      <c r="H54" s="23">
        <v>1.7999999999999999E-2</v>
      </c>
      <c r="I54" s="53">
        <v>1.8264840182648401E-3</v>
      </c>
      <c r="J54" s="60">
        <v>30</v>
      </c>
      <c r="K54" s="80" t="s">
        <v>5</v>
      </c>
      <c r="L54" s="46" t="s">
        <v>109</v>
      </c>
      <c r="M54" s="4" t="e">
        <f>IF(#REF!&lt;&gt;#REF!,"NOT","")</f>
        <v>#REF!</v>
      </c>
      <c r="N54" s="4"/>
      <c r="O54" s="4"/>
      <c r="P54" s="4"/>
      <c r="Q54" s="4"/>
      <c r="X54" s="5"/>
    </row>
    <row r="55" spans="1:24">
      <c r="A55" s="11" t="s">
        <v>48</v>
      </c>
      <c r="B55" s="13">
        <v>3.8E-3</v>
      </c>
      <c r="C55" s="33" t="s">
        <v>121</v>
      </c>
      <c r="D55" s="23">
        <v>3.8E-3</v>
      </c>
      <c r="E55" s="53">
        <v>1.3226263580538499E-3</v>
      </c>
      <c r="F55" s="33">
        <v>1.7999999999999999E-2</v>
      </c>
      <c r="G55" s="38" t="s">
        <v>121</v>
      </c>
      <c r="H55" s="23">
        <v>1.7999999999999999E-2</v>
      </c>
      <c r="I55" s="53">
        <v>1.8264840182648401E-3</v>
      </c>
      <c r="J55" s="60">
        <v>30</v>
      </c>
      <c r="K55" s="80" t="s">
        <v>5</v>
      </c>
      <c r="L55" s="46" t="s">
        <v>110</v>
      </c>
      <c r="M55" s="4" t="e">
        <f>IF(#REF!&lt;&gt;#REF!,"NOT","")</f>
        <v>#REF!</v>
      </c>
      <c r="N55" s="4"/>
      <c r="O55" s="4"/>
      <c r="P55" s="4"/>
      <c r="Q55" s="4"/>
      <c r="X55" s="5"/>
    </row>
    <row r="56" spans="1:24">
      <c r="A56" s="11" t="s">
        <v>49</v>
      </c>
      <c r="B56" s="13">
        <v>3.8E-3</v>
      </c>
      <c r="C56" s="33" t="s">
        <v>121</v>
      </c>
      <c r="D56" s="23">
        <v>3.8E-3</v>
      </c>
      <c r="E56" s="53">
        <v>1.3226263580538499E-3</v>
      </c>
      <c r="F56" s="33">
        <v>1.7999999999999999E-2</v>
      </c>
      <c r="G56" s="38" t="s">
        <v>121</v>
      </c>
      <c r="H56" s="23">
        <v>1.7999999999999999E-2</v>
      </c>
      <c r="I56" s="53">
        <v>1.8264840182648401E-3</v>
      </c>
      <c r="J56" s="60">
        <v>30</v>
      </c>
      <c r="K56" s="80" t="s">
        <v>5</v>
      </c>
      <c r="L56" s="46" t="s">
        <v>111</v>
      </c>
      <c r="M56" s="4" t="e">
        <f>IF(#REF!&lt;&gt;#REF!,"NOT","")</f>
        <v>#REF!</v>
      </c>
      <c r="N56" s="4"/>
      <c r="O56" s="4"/>
      <c r="P56" s="4"/>
      <c r="Q56" s="4"/>
      <c r="X56" s="5"/>
    </row>
    <row r="57" spans="1:24">
      <c r="A57" s="11" t="s">
        <v>50</v>
      </c>
      <c r="B57" s="13">
        <v>0.03</v>
      </c>
      <c r="C57" s="33" t="s">
        <v>121</v>
      </c>
      <c r="D57" s="23">
        <v>0.03</v>
      </c>
      <c r="E57" s="53">
        <v>1.9839863955218594E-2</v>
      </c>
      <c r="F57" s="33">
        <v>0.53</v>
      </c>
      <c r="G57" s="38" t="s">
        <v>121</v>
      </c>
      <c r="H57" s="23">
        <v>0.53</v>
      </c>
      <c r="I57" s="53">
        <v>5.2700922266139649E-2</v>
      </c>
      <c r="J57" s="60">
        <v>6.9</v>
      </c>
      <c r="K57" s="80" t="s">
        <v>5</v>
      </c>
      <c r="L57" s="46" t="s">
        <v>126</v>
      </c>
      <c r="M57" s="4" t="e">
        <f>IF(#REF!&lt;&gt;#REF!,"NOT","")</f>
        <v>#REF!</v>
      </c>
      <c r="N57" s="4"/>
      <c r="O57" s="4"/>
      <c r="P57" s="4"/>
      <c r="Q57" s="4"/>
      <c r="X57" s="5"/>
    </row>
    <row r="58" spans="1:24">
      <c r="A58" s="11" t="s">
        <v>51</v>
      </c>
      <c r="B58" s="13">
        <v>34.700000000000003</v>
      </c>
      <c r="C58" s="33" t="s">
        <v>122</v>
      </c>
      <c r="D58" s="23">
        <v>1400</v>
      </c>
      <c r="E58" s="53">
        <v>1151.1974509199301</v>
      </c>
      <c r="F58" s="33">
        <v>4360</v>
      </c>
      <c r="G58" s="38" t="s">
        <v>122</v>
      </c>
      <c r="H58" s="23">
        <v>65000</v>
      </c>
      <c r="I58" s="53">
        <v>6477.7327935222665</v>
      </c>
      <c r="J58" s="60">
        <v>2.4700000000000002</v>
      </c>
      <c r="K58" s="80" t="s">
        <v>3</v>
      </c>
      <c r="L58" s="46" t="s">
        <v>127</v>
      </c>
      <c r="M58" s="4" t="e">
        <f>IF(#REF!&lt;&gt;#REF!,"NOT","")</f>
        <v>#REF!</v>
      </c>
      <c r="N58" s="4"/>
      <c r="O58" s="4"/>
      <c r="P58" s="4"/>
      <c r="Q58" s="4"/>
      <c r="X58" s="5"/>
    </row>
    <row r="59" spans="1:24">
      <c r="A59" s="11" t="s">
        <v>52</v>
      </c>
      <c r="B59" s="13">
        <v>1.2</v>
      </c>
      <c r="C59" s="33" t="s">
        <v>121</v>
      </c>
      <c r="D59" s="23">
        <v>1.2</v>
      </c>
      <c r="E59" s="53">
        <v>0.20202020202020202</v>
      </c>
      <c r="F59" s="33">
        <v>2.2000000000000002</v>
      </c>
      <c r="G59" s="38" t="s">
        <v>121</v>
      </c>
      <c r="H59" s="23">
        <v>2.2000000000000002</v>
      </c>
      <c r="I59" s="53">
        <v>0.21978021978021975</v>
      </c>
      <c r="J59" s="60">
        <v>130</v>
      </c>
      <c r="K59" s="80" t="s">
        <v>5</v>
      </c>
      <c r="L59" s="46" t="s">
        <v>128</v>
      </c>
      <c r="M59" s="4" t="e">
        <f>IF(#REF!&lt;&gt;#REF!,"NOT","")</f>
        <v>#REF!</v>
      </c>
      <c r="N59" s="4"/>
      <c r="O59" s="4"/>
      <c r="P59" s="4"/>
      <c r="Q59" s="4"/>
      <c r="X59" s="5"/>
    </row>
    <row r="60" spans="1:24">
      <c r="A60" s="11" t="s">
        <v>53</v>
      </c>
      <c r="B60" s="13">
        <v>1500</v>
      </c>
      <c r="C60" s="33" t="s">
        <v>121</v>
      </c>
      <c r="D60" s="23">
        <v>1500</v>
      </c>
      <c r="E60" s="53">
        <v>188.04566823371394</v>
      </c>
      <c r="F60" s="33">
        <v>1900</v>
      </c>
      <c r="G60" s="38" t="s">
        <v>121</v>
      </c>
      <c r="H60" s="23">
        <v>1900</v>
      </c>
      <c r="I60" s="53">
        <v>193.23671497584544</v>
      </c>
      <c r="J60" s="60">
        <v>414</v>
      </c>
      <c r="K60" s="80" t="s">
        <v>3</v>
      </c>
      <c r="L60" s="46" t="s">
        <v>53</v>
      </c>
      <c r="M60" s="4" t="e">
        <f>IF(#REF!&lt;&gt;#REF!,"NOT","")</f>
        <v>#REF!</v>
      </c>
      <c r="N60" s="4"/>
      <c r="O60" s="4"/>
      <c r="P60" s="4"/>
      <c r="Q60" s="4"/>
      <c r="X60" s="5"/>
    </row>
    <row r="61" spans="1:24">
      <c r="A61" s="11" t="s">
        <v>54</v>
      </c>
      <c r="B61" s="13">
        <v>1000</v>
      </c>
      <c r="C61" s="33" t="s">
        <v>121</v>
      </c>
      <c r="D61" s="23">
        <v>1000</v>
      </c>
      <c r="E61" s="53">
        <v>149.93306559571622</v>
      </c>
      <c r="F61" s="33">
        <v>1600</v>
      </c>
      <c r="G61" s="38" t="s">
        <v>121</v>
      </c>
      <c r="H61" s="23">
        <v>1600</v>
      </c>
      <c r="I61" s="53">
        <v>158.41584158415844</v>
      </c>
      <c r="J61" s="60">
        <v>202</v>
      </c>
      <c r="K61" s="80" t="s">
        <v>3</v>
      </c>
      <c r="L61" s="46" t="s">
        <v>129</v>
      </c>
      <c r="M61" s="4" t="e">
        <f>IF(#REF!&lt;&gt;#REF!,"NOT","")</f>
        <v>#REF!</v>
      </c>
      <c r="N61" s="4"/>
      <c r="O61" s="4"/>
      <c r="P61" s="4"/>
      <c r="X61" s="5"/>
    </row>
    <row r="62" spans="1:24">
      <c r="A62" s="11" t="s">
        <v>55</v>
      </c>
      <c r="B62" s="13">
        <v>3.8E-3</v>
      </c>
      <c r="C62" s="33" t="s">
        <v>121</v>
      </c>
      <c r="D62" s="23">
        <v>3.8E-3</v>
      </c>
      <c r="E62" s="53">
        <v>1.3226263580538499E-3</v>
      </c>
      <c r="F62" s="33">
        <v>1.7999999999999999E-2</v>
      </c>
      <c r="G62" s="38" t="s">
        <v>121</v>
      </c>
      <c r="H62" s="23">
        <v>1.7999999999999999E-2</v>
      </c>
      <c r="I62" s="53">
        <v>1.8264840182648401E-3</v>
      </c>
      <c r="J62" s="60">
        <v>30</v>
      </c>
      <c r="K62" s="80" t="s">
        <v>5</v>
      </c>
      <c r="L62" s="46" t="s">
        <v>55</v>
      </c>
      <c r="M62" s="4" t="e">
        <f>IF(#REF!&lt;&gt;#REF!,"NOT","")</f>
        <v>#REF!</v>
      </c>
      <c r="N62" s="4"/>
      <c r="O62" s="4"/>
      <c r="P62" s="4"/>
      <c r="Q62" s="4"/>
      <c r="X62" s="5"/>
    </row>
    <row r="63" spans="1:24">
      <c r="A63" s="11" t="s">
        <v>56</v>
      </c>
      <c r="B63" s="13">
        <v>3.8E-3</v>
      </c>
      <c r="C63" s="33" t="s">
        <v>121</v>
      </c>
      <c r="D63" s="23">
        <v>3.8E-3</v>
      </c>
      <c r="E63" s="53">
        <v>1.3226263580538499E-3</v>
      </c>
      <c r="F63" s="33">
        <v>1.7999999999999999E-2</v>
      </c>
      <c r="G63" s="38" t="s">
        <v>121</v>
      </c>
      <c r="H63" s="23">
        <v>1.7999999999999999E-2</v>
      </c>
      <c r="I63" s="53">
        <v>1.8264840182648401E-3</v>
      </c>
      <c r="J63" s="60">
        <v>30</v>
      </c>
      <c r="K63" s="80" t="s">
        <v>5</v>
      </c>
      <c r="L63" s="46" t="s">
        <v>112</v>
      </c>
      <c r="M63" s="4" t="e">
        <f>IF(#REF!&lt;&gt;#REF!,"NOT","")</f>
        <v>#REF!</v>
      </c>
      <c r="N63" s="4"/>
      <c r="O63" s="4"/>
      <c r="P63" s="4"/>
      <c r="Q63" s="4"/>
      <c r="X63" s="5"/>
    </row>
    <row r="64" spans="1:24">
      <c r="A64" s="11" t="s">
        <v>57</v>
      </c>
      <c r="B64" s="13">
        <v>420</v>
      </c>
      <c r="C64" s="33" t="s">
        <v>121</v>
      </c>
      <c r="D64" s="23">
        <v>420</v>
      </c>
      <c r="E64" s="53">
        <v>107.41687979539641</v>
      </c>
      <c r="F64" s="33">
        <v>1300</v>
      </c>
      <c r="G64" s="38" t="s">
        <v>121</v>
      </c>
      <c r="H64" s="23">
        <v>1300</v>
      </c>
      <c r="I64" s="53">
        <v>129.49640287769785</v>
      </c>
      <c r="J64" s="60">
        <v>55.6</v>
      </c>
      <c r="K64" s="80" t="s">
        <v>3</v>
      </c>
      <c r="L64" s="46" t="s">
        <v>137</v>
      </c>
      <c r="M64" s="4" t="e">
        <f>IF(#REF!&lt;&gt;#REF!,"NOT","")</f>
        <v>#REF!</v>
      </c>
      <c r="N64" s="4"/>
      <c r="O64" s="4"/>
      <c r="P64" s="4"/>
      <c r="Q64" s="4"/>
      <c r="X64" s="5"/>
    </row>
    <row r="65" spans="1:24">
      <c r="A65" s="11" t="s">
        <v>58</v>
      </c>
      <c r="B65" s="13">
        <v>320</v>
      </c>
      <c r="C65" s="33" t="s">
        <v>121</v>
      </c>
      <c r="D65" s="23">
        <v>320</v>
      </c>
      <c r="E65" s="53">
        <v>79.965899403239547</v>
      </c>
      <c r="F65" s="33">
        <v>960</v>
      </c>
      <c r="G65" s="38" t="s">
        <v>121</v>
      </c>
      <c r="H65" s="23">
        <v>960</v>
      </c>
      <c r="I65" s="53">
        <v>96.402877697841717</v>
      </c>
      <c r="J65" s="60">
        <v>55.6</v>
      </c>
      <c r="K65" s="80" t="s">
        <v>3</v>
      </c>
      <c r="L65" s="46" t="s">
        <v>135</v>
      </c>
      <c r="M65" s="4" t="e">
        <f>IF(#REF!&lt;&gt;#REF!,"NOT","")</f>
        <v>#REF!</v>
      </c>
      <c r="N65" s="4"/>
      <c r="O65" s="4"/>
      <c r="P65" s="4"/>
      <c r="Q65" s="4"/>
      <c r="X65" s="5"/>
    </row>
    <row r="66" spans="1:24">
      <c r="A66" s="11" t="s">
        <v>59</v>
      </c>
      <c r="B66" s="13">
        <v>63</v>
      </c>
      <c r="C66" s="33" t="s">
        <v>121</v>
      </c>
      <c r="D66" s="23">
        <v>63</v>
      </c>
      <c r="E66" s="53">
        <v>15.99317988064791</v>
      </c>
      <c r="F66" s="33">
        <v>190</v>
      </c>
      <c r="G66" s="38" t="s">
        <v>121</v>
      </c>
      <c r="H66" s="23">
        <v>190</v>
      </c>
      <c r="I66" s="53">
        <v>19.280575539568343</v>
      </c>
      <c r="J66" s="60">
        <v>55.6</v>
      </c>
      <c r="K66" s="80" t="s">
        <v>3</v>
      </c>
      <c r="L66" s="46" t="s">
        <v>136</v>
      </c>
      <c r="M66" s="4" t="e">
        <f>IF(#REF!&lt;&gt;#REF!,"NOT","")</f>
        <v>#REF!</v>
      </c>
      <c r="N66" s="4"/>
      <c r="O66" s="4"/>
      <c r="P66" s="4"/>
      <c r="Q66" s="4"/>
      <c r="X66" s="5"/>
    </row>
    <row r="67" spans="1:24">
      <c r="A67" s="11" t="s">
        <v>60</v>
      </c>
      <c r="B67" s="13">
        <v>0.01</v>
      </c>
      <c r="C67" s="33" t="s">
        <v>122</v>
      </c>
      <c r="D67" s="23">
        <v>2.1000000000000001E-2</v>
      </c>
      <c r="E67" s="53">
        <v>2.748331370239498E-3</v>
      </c>
      <c r="F67" s="33">
        <v>0.02</v>
      </c>
      <c r="G67" s="38" t="s">
        <v>122</v>
      </c>
      <c r="H67" s="23">
        <v>2.8000000000000001E-2</v>
      </c>
      <c r="I67" s="53">
        <v>2.8490028490028487E-3</v>
      </c>
      <c r="J67" s="60">
        <v>312</v>
      </c>
      <c r="K67" s="80" t="s">
        <v>5</v>
      </c>
      <c r="L67" s="47" t="s">
        <v>138</v>
      </c>
      <c r="M67" s="4"/>
      <c r="N67" s="4"/>
      <c r="O67" s="4"/>
      <c r="P67" s="4"/>
      <c r="Q67" s="4"/>
      <c r="X67" s="5"/>
    </row>
    <row r="68" spans="1:24">
      <c r="A68" s="11" t="s">
        <v>61</v>
      </c>
      <c r="B68" s="13">
        <v>17000</v>
      </c>
      <c r="C68" s="33" t="s">
        <v>121</v>
      </c>
      <c r="D68" s="23">
        <v>17000</v>
      </c>
      <c r="E68" s="53">
        <v>3790.1861252115064</v>
      </c>
      <c r="F68" s="33">
        <v>44000</v>
      </c>
      <c r="G68" s="38" t="s">
        <v>121</v>
      </c>
      <c r="H68" s="23">
        <v>44000</v>
      </c>
      <c r="I68" s="53">
        <v>4383.5616438356174</v>
      </c>
      <c r="J68" s="60">
        <v>73</v>
      </c>
      <c r="K68" s="80" t="s">
        <v>3</v>
      </c>
      <c r="L68" s="46" t="s">
        <v>144</v>
      </c>
      <c r="M68" s="4"/>
      <c r="N68" s="4"/>
      <c r="O68" s="4"/>
      <c r="P68" s="4"/>
      <c r="Q68" s="4"/>
      <c r="X68" s="5"/>
    </row>
    <row r="69" spans="1:24">
      <c r="A69" s="11" t="s">
        <v>62</v>
      </c>
      <c r="B69" s="14">
        <v>270000</v>
      </c>
      <c r="C69" s="37" t="s">
        <v>121</v>
      </c>
      <c r="D69" s="10">
        <v>270000</v>
      </c>
      <c r="E69" s="55">
        <v>84337.349397590355</v>
      </c>
      <c r="F69" s="37">
        <v>1100000</v>
      </c>
      <c r="G69" s="51" t="s">
        <v>121</v>
      </c>
      <c r="H69" s="10">
        <v>1100000</v>
      </c>
      <c r="I69" s="55">
        <v>111111.11111111111</v>
      </c>
      <c r="J69" s="60">
        <v>36</v>
      </c>
      <c r="K69" s="80" t="s">
        <v>3</v>
      </c>
      <c r="L69" s="46" t="s">
        <v>145</v>
      </c>
      <c r="M69" s="4"/>
      <c r="N69" s="4"/>
      <c r="O69" s="4"/>
      <c r="P69" s="4"/>
      <c r="Q69" s="4"/>
      <c r="X69" s="5"/>
    </row>
    <row r="70" spans="1:24">
      <c r="A70" s="11" t="s">
        <v>63</v>
      </c>
      <c r="B70" s="13">
        <v>2000</v>
      </c>
      <c r="C70" s="33" t="s">
        <v>121</v>
      </c>
      <c r="D70" s="23">
        <v>2000</v>
      </c>
      <c r="E70" s="53">
        <v>398.29302987197724</v>
      </c>
      <c r="F70" s="33">
        <v>4500</v>
      </c>
      <c r="G70" s="38" t="s">
        <v>121</v>
      </c>
      <c r="H70" s="23">
        <v>4500</v>
      </c>
      <c r="I70" s="53">
        <v>449.43820224719104</v>
      </c>
      <c r="J70" s="60">
        <v>89</v>
      </c>
      <c r="K70" s="80" t="s">
        <v>3</v>
      </c>
      <c r="L70" s="46" t="s">
        <v>134</v>
      </c>
      <c r="M70" s="4"/>
      <c r="N70" s="4"/>
      <c r="O70" s="4"/>
      <c r="P70" s="4"/>
      <c r="Q70" s="4"/>
      <c r="X70" s="5"/>
    </row>
    <row r="71" spans="1:24">
      <c r="A71" s="11" t="s">
        <v>64</v>
      </c>
      <c r="B71" s="13">
        <v>0.11</v>
      </c>
      <c r="C71" s="33" t="s">
        <v>121</v>
      </c>
      <c r="D71" s="23">
        <v>0.11</v>
      </c>
      <c r="E71" s="53">
        <v>8.4457930901347109E-2</v>
      </c>
      <c r="F71" s="33">
        <v>3.4</v>
      </c>
      <c r="G71" s="38" t="s">
        <v>121</v>
      </c>
      <c r="H71" s="23">
        <v>3.4</v>
      </c>
      <c r="I71" s="53">
        <v>0.33846674564224066</v>
      </c>
      <c r="J71" s="60">
        <v>3.8</v>
      </c>
      <c r="K71" s="80" t="s">
        <v>5</v>
      </c>
      <c r="L71" s="46" t="s">
        <v>147</v>
      </c>
      <c r="M71" s="4"/>
      <c r="N71" s="4"/>
      <c r="O71" s="4"/>
      <c r="P71" s="4"/>
      <c r="Q71" s="4"/>
      <c r="X71" s="5"/>
    </row>
    <row r="72" spans="1:24">
      <c r="A72" s="11" t="s">
        <v>65</v>
      </c>
      <c r="B72" s="13">
        <v>3.5999999999999997E-2</v>
      </c>
      <c r="C72" s="33" t="s">
        <v>121</v>
      </c>
      <c r="D72" s="23">
        <v>3.5999999999999997E-2</v>
      </c>
      <c r="E72" s="53">
        <v>1.3763271726307513E-2</v>
      </c>
      <c r="F72" s="33">
        <v>0.2</v>
      </c>
      <c r="G72" s="38" t="s">
        <v>121</v>
      </c>
      <c r="H72" s="23">
        <v>0.2</v>
      </c>
      <c r="I72" s="53">
        <v>2.0080321285140566E-2</v>
      </c>
      <c r="J72" s="60">
        <v>24.9</v>
      </c>
      <c r="K72" s="80" t="s">
        <v>5</v>
      </c>
      <c r="L72" s="46" t="s">
        <v>149</v>
      </c>
      <c r="M72" s="4"/>
      <c r="N72" s="4"/>
      <c r="O72" s="4"/>
      <c r="P72" s="4"/>
      <c r="Q72" s="4"/>
      <c r="X72" s="5"/>
    </row>
    <row r="73" spans="1:24">
      <c r="A73" s="11" t="s">
        <v>66</v>
      </c>
      <c r="B73" s="13">
        <v>42</v>
      </c>
      <c r="C73" s="33" t="s">
        <v>122</v>
      </c>
      <c r="D73" s="23">
        <v>130</v>
      </c>
      <c r="E73" s="53">
        <v>13.776137761377614</v>
      </c>
      <c r="F73" s="33">
        <v>54</v>
      </c>
      <c r="G73" s="38" t="s">
        <v>122</v>
      </c>
      <c r="H73" s="23">
        <v>140</v>
      </c>
      <c r="I73" s="53">
        <v>13.913043478260869</v>
      </c>
      <c r="J73" s="60">
        <v>1150</v>
      </c>
      <c r="K73" s="80" t="s">
        <v>3</v>
      </c>
      <c r="L73" s="46" t="s">
        <v>66</v>
      </c>
      <c r="M73" s="4" t="e">
        <f>IF(#REF!&lt;&gt;#REF!,"NOT","")</f>
        <v>#REF!</v>
      </c>
      <c r="N73" s="4"/>
      <c r="O73" s="4"/>
      <c r="P73" s="4"/>
      <c r="Q73" s="4"/>
      <c r="X73" s="5"/>
    </row>
    <row r="74" spans="1:24">
      <c r="A74" s="11" t="s">
        <v>67</v>
      </c>
      <c r="B74" s="13">
        <v>1100</v>
      </c>
      <c r="C74" s="33" t="s">
        <v>121</v>
      </c>
      <c r="D74" s="23">
        <v>1100</v>
      </c>
      <c r="E74" s="53">
        <v>386.20689655172413</v>
      </c>
      <c r="F74" s="33">
        <v>5300</v>
      </c>
      <c r="G74" s="38" t="s">
        <v>121</v>
      </c>
      <c r="H74" s="23">
        <v>5300</v>
      </c>
      <c r="I74" s="53">
        <v>533.33333333333337</v>
      </c>
      <c r="J74" s="60">
        <v>30</v>
      </c>
      <c r="K74" s="80" t="s">
        <v>3</v>
      </c>
      <c r="L74" s="46" t="s">
        <v>67</v>
      </c>
      <c r="M74" s="4" t="e">
        <f>IF(#REF!&lt;&gt;#REF!,"NOT","")</f>
        <v>#REF!</v>
      </c>
      <c r="N74" s="4"/>
      <c r="O74" s="4"/>
      <c r="P74" s="4"/>
      <c r="Q74" s="4"/>
      <c r="X74" s="5"/>
    </row>
    <row r="75" spans="1:24">
      <c r="A75" s="11" t="s">
        <v>68</v>
      </c>
      <c r="B75" s="13">
        <v>2.7999999999999998E-4</v>
      </c>
      <c r="C75" s="33" t="s">
        <v>121</v>
      </c>
      <c r="D75" s="23">
        <v>2.7999999999999998E-4</v>
      </c>
      <c r="E75" s="53">
        <v>2.8730914463963227E-5</v>
      </c>
      <c r="F75" s="33">
        <v>2.9E-4</v>
      </c>
      <c r="G75" s="38" t="s">
        <v>121</v>
      </c>
      <c r="H75" s="23">
        <v>2.9E-4</v>
      </c>
      <c r="I75" s="53">
        <v>2.8768699654775603E-5</v>
      </c>
      <c r="J75" s="60">
        <v>8690</v>
      </c>
      <c r="K75" s="80" t="s">
        <v>5</v>
      </c>
      <c r="L75" s="46" t="s">
        <v>68</v>
      </c>
      <c r="M75" s="4" t="e">
        <f>IF(#REF!&lt;&gt;#REF!,"NOT","")</f>
        <v>#REF!</v>
      </c>
      <c r="N75" s="4"/>
      <c r="O75" s="4"/>
      <c r="P75" s="4"/>
      <c r="Q75" s="4"/>
      <c r="X75" s="5"/>
    </row>
    <row r="76" spans="1:24">
      <c r="A76" s="11" t="s">
        <v>69</v>
      </c>
      <c r="B76" s="13">
        <v>0.44</v>
      </c>
      <c r="C76" s="33" t="s">
        <v>121</v>
      </c>
      <c r="D76" s="23">
        <v>0.44</v>
      </c>
      <c r="E76" s="53">
        <v>0.36092334503756185</v>
      </c>
      <c r="F76" s="33">
        <v>18</v>
      </c>
      <c r="G76" s="38" t="s">
        <v>121</v>
      </c>
      <c r="H76" s="23">
        <v>18</v>
      </c>
      <c r="I76" s="53">
        <v>1.8446781036709095</v>
      </c>
      <c r="J76" s="60">
        <v>2.78</v>
      </c>
      <c r="K76" s="80" t="s">
        <v>5</v>
      </c>
      <c r="L76" s="46" t="s">
        <v>69</v>
      </c>
      <c r="M76" s="4" t="e">
        <f>IF(#REF!&lt;&gt;#REF!,"NOT","")</f>
        <v>#REF!</v>
      </c>
      <c r="N76" s="4"/>
      <c r="O76" s="4"/>
      <c r="P76" s="4"/>
      <c r="Q76" s="4"/>
      <c r="X76" s="5"/>
    </row>
    <row r="77" spans="1:24">
      <c r="A77" s="11" t="s">
        <v>70</v>
      </c>
      <c r="B77" s="13">
        <v>40</v>
      </c>
      <c r="C77" s="33" t="s">
        <v>121</v>
      </c>
      <c r="D77" s="23">
        <v>40</v>
      </c>
      <c r="E77" s="53">
        <v>30.440297155281755</v>
      </c>
      <c r="F77" s="33">
        <v>1100</v>
      </c>
      <c r="G77" s="38" t="s">
        <v>121</v>
      </c>
      <c r="H77" s="23">
        <v>1100</v>
      </c>
      <c r="I77" s="53">
        <v>110.59907834101384</v>
      </c>
      <c r="J77" s="60">
        <v>4.34</v>
      </c>
      <c r="K77" s="80" t="s">
        <v>3</v>
      </c>
      <c r="L77" s="46" t="s">
        <v>70</v>
      </c>
      <c r="M77" s="4" t="e">
        <f>IF(#REF!&lt;&gt;#REF!,"NOT","")</f>
        <v>#REF!</v>
      </c>
      <c r="N77" s="4"/>
      <c r="O77" s="4"/>
      <c r="P77" s="4"/>
      <c r="Q77" s="4"/>
      <c r="X77" s="5"/>
    </row>
    <row r="78" spans="1:24">
      <c r="A78" s="11" t="s">
        <v>71</v>
      </c>
      <c r="B78" s="13">
        <v>1.4</v>
      </c>
      <c r="C78" s="33" t="s">
        <v>121</v>
      </c>
      <c r="D78" s="23">
        <v>1.4</v>
      </c>
      <c r="E78" s="53">
        <v>0.29057097195990123</v>
      </c>
      <c r="F78" s="33">
        <v>3.3</v>
      </c>
      <c r="G78" s="38" t="s">
        <v>121</v>
      </c>
      <c r="H78" s="23">
        <v>3.3</v>
      </c>
      <c r="I78" s="53">
        <v>0.32878513891172112</v>
      </c>
      <c r="J78" s="60">
        <v>86.9</v>
      </c>
      <c r="K78" s="80" t="s">
        <v>5</v>
      </c>
      <c r="L78" s="46" t="s">
        <v>71</v>
      </c>
      <c r="M78" s="4" t="e">
        <f>IF(#REF!&lt;&gt;#REF!,"NOT","")</f>
        <v>#REF!</v>
      </c>
      <c r="N78" s="4"/>
      <c r="O78" s="4"/>
      <c r="P78" s="4"/>
      <c r="Q78" s="4"/>
      <c r="X78" s="5"/>
    </row>
    <row r="79" spans="1:24">
      <c r="A79" s="11" t="s">
        <v>72</v>
      </c>
      <c r="B79" s="13">
        <v>3.8E-3</v>
      </c>
      <c r="C79" s="33" t="s">
        <v>121</v>
      </c>
      <c r="D79" s="23">
        <v>3.8E-3</v>
      </c>
      <c r="E79" s="53">
        <v>1.3226263580538499E-3</v>
      </c>
      <c r="F79" s="33">
        <v>1.7999999999999999E-2</v>
      </c>
      <c r="G79" s="38" t="s">
        <v>121</v>
      </c>
      <c r="H79" s="23">
        <v>1.7999999999999999E-2</v>
      </c>
      <c r="I79" s="53">
        <v>1.8264840182648401E-3</v>
      </c>
      <c r="J79" s="60">
        <v>30</v>
      </c>
      <c r="K79" s="80" t="s">
        <v>5</v>
      </c>
      <c r="L79" s="46" t="s">
        <v>153</v>
      </c>
      <c r="M79" s="4" t="e">
        <f>IF(#REF!&lt;&gt;#REF!,"NOT","")</f>
        <v>#REF!</v>
      </c>
      <c r="N79" s="4"/>
      <c r="O79" s="4"/>
      <c r="P79" s="4"/>
      <c r="Q79" s="4"/>
      <c r="X79" s="5"/>
    </row>
    <row r="80" spans="1:24">
      <c r="A80" s="11" t="s">
        <v>73</v>
      </c>
      <c r="B80" s="13">
        <v>35</v>
      </c>
      <c r="C80" s="33" t="s">
        <v>121</v>
      </c>
      <c r="D80" s="23">
        <v>35</v>
      </c>
      <c r="E80" s="53">
        <v>26.634451663226386</v>
      </c>
      <c r="F80" s="33">
        <v>960</v>
      </c>
      <c r="G80" s="38" t="s">
        <v>121</v>
      </c>
      <c r="H80" s="23">
        <v>960</v>
      </c>
      <c r="I80" s="53">
        <v>96.130737803412643</v>
      </c>
      <c r="J80" s="60">
        <v>4.38</v>
      </c>
      <c r="K80" s="80" t="s">
        <v>5</v>
      </c>
      <c r="L80" s="46" t="s">
        <v>73</v>
      </c>
      <c r="M80" s="4" t="e">
        <f>IF(#REF!&lt;&gt;#REF!,"NOT","")</f>
        <v>#REF!</v>
      </c>
      <c r="N80" s="4"/>
      <c r="O80" s="4"/>
      <c r="P80" s="4"/>
      <c r="Q80" s="4"/>
      <c r="X80" s="5"/>
    </row>
    <row r="81" spans="1:24" ht="13.15" customHeight="1">
      <c r="A81" s="11" t="s">
        <v>74</v>
      </c>
      <c r="B81" s="13">
        <v>17</v>
      </c>
      <c r="C81" s="33" t="s">
        <v>121</v>
      </c>
      <c r="D81" s="23">
        <v>17</v>
      </c>
      <c r="E81" s="53">
        <v>13.967873890052878</v>
      </c>
      <c r="F81" s="33">
        <v>690</v>
      </c>
      <c r="G81" s="38" t="s">
        <v>121</v>
      </c>
      <c r="H81" s="23">
        <v>690</v>
      </c>
      <c r="I81" s="53">
        <v>69.20415224913495</v>
      </c>
      <c r="J81" s="60">
        <v>2.89</v>
      </c>
      <c r="K81" s="80" t="s">
        <v>3</v>
      </c>
      <c r="L81" s="46" t="s">
        <v>74</v>
      </c>
      <c r="M81" s="4" t="e">
        <f>IF(#REF!&lt;&gt;#REF!,"NOT","")</f>
        <v>#REF!</v>
      </c>
      <c r="N81" s="4"/>
      <c r="O81" s="4"/>
      <c r="P81" s="4"/>
      <c r="Q81" s="4"/>
      <c r="X81" s="5"/>
    </row>
    <row r="82" spans="1:24">
      <c r="A82" s="11" t="s">
        <v>75</v>
      </c>
      <c r="B82" s="13">
        <v>6.8999999999999997E-4</v>
      </c>
      <c r="C82" s="33" t="s">
        <v>121</v>
      </c>
      <c r="D82" s="23">
        <v>6.8999999999999997E-4</v>
      </c>
      <c r="E82" s="53">
        <v>6.8471677913139767E-4</v>
      </c>
      <c r="F82" s="33">
        <v>3</v>
      </c>
      <c r="G82" s="38" t="s">
        <v>121</v>
      </c>
      <c r="H82" s="23">
        <v>3</v>
      </c>
      <c r="I82" s="53">
        <v>0.30165912518853699</v>
      </c>
      <c r="J82" s="60">
        <v>2.5999999999999999E-2</v>
      </c>
      <c r="K82" s="80" t="s">
        <v>5</v>
      </c>
      <c r="L82" s="46" t="s">
        <v>75</v>
      </c>
      <c r="M82" s="4" t="e">
        <f>IF(#REF!&lt;&gt;#REF!,"NOT","")</f>
        <v>#REF!</v>
      </c>
      <c r="N82" s="4"/>
      <c r="O82" s="4"/>
      <c r="P82" s="4"/>
      <c r="Q82" s="4"/>
      <c r="X82" s="5"/>
    </row>
    <row r="83" spans="1:24">
      <c r="A83" s="11" t="s">
        <v>76</v>
      </c>
      <c r="B83" s="13">
        <v>5.0000000000000001E-3</v>
      </c>
      <c r="C83" s="33" t="s">
        <v>121</v>
      </c>
      <c r="D83" s="23">
        <v>5.0000000000000001E-3</v>
      </c>
      <c r="E83" s="53">
        <v>4.5501080650665457E-3</v>
      </c>
      <c r="F83" s="33">
        <v>0.51</v>
      </c>
      <c r="G83" s="38" t="s">
        <v>121</v>
      </c>
      <c r="H83" s="23">
        <v>0.51</v>
      </c>
      <c r="I83" s="53">
        <v>5.0568900126422255E-2</v>
      </c>
      <c r="J83" s="60">
        <v>1.1299999999999999</v>
      </c>
      <c r="K83" s="80" t="s">
        <v>5</v>
      </c>
      <c r="L83" s="46" t="s">
        <v>113</v>
      </c>
      <c r="M83" s="4" t="e">
        <f>IF(#REF!&lt;&gt;#REF!,"NOT","")</f>
        <v>#REF!</v>
      </c>
      <c r="N83" s="4"/>
      <c r="O83" s="4"/>
      <c r="P83" s="4"/>
      <c r="Q83" s="4"/>
      <c r="X83" s="5"/>
    </row>
    <row r="84" spans="1:24">
      <c r="A84" s="11" t="s">
        <v>77</v>
      </c>
      <c r="B84" s="13">
        <v>3.3</v>
      </c>
      <c r="C84" s="33" t="s">
        <v>121</v>
      </c>
      <c r="D84" s="23">
        <v>3.3</v>
      </c>
      <c r="E84" s="53">
        <v>0.55370985603543754</v>
      </c>
      <c r="F84" s="33">
        <v>6</v>
      </c>
      <c r="G84" s="38" t="s">
        <v>121</v>
      </c>
      <c r="H84" s="23">
        <v>6</v>
      </c>
      <c r="I84" s="53">
        <v>0.60024009603841533</v>
      </c>
      <c r="J84" s="60">
        <v>136</v>
      </c>
      <c r="K84" s="80" t="s">
        <v>5</v>
      </c>
      <c r="L84" s="46" t="s">
        <v>77</v>
      </c>
      <c r="M84" s="4" t="e">
        <f>IF(#REF!&lt;&gt;#REF!,"NOT","")</f>
        <v>#REF!</v>
      </c>
      <c r="N84" s="4"/>
      <c r="O84" s="4"/>
      <c r="P84" s="4"/>
      <c r="Q84" s="4"/>
      <c r="X84" s="5"/>
    </row>
    <row r="85" spans="1:24">
      <c r="A85" s="11" t="s">
        <v>78</v>
      </c>
      <c r="B85" s="13">
        <v>830</v>
      </c>
      <c r="C85" s="33" t="s">
        <v>121</v>
      </c>
      <c r="D85" s="23">
        <v>830</v>
      </c>
      <c r="E85" s="53">
        <v>289.65517241379308</v>
      </c>
      <c r="F85" s="33">
        <v>4000</v>
      </c>
      <c r="G85" s="38" t="s">
        <v>121</v>
      </c>
      <c r="H85" s="23">
        <v>4000</v>
      </c>
      <c r="I85" s="53">
        <v>400</v>
      </c>
      <c r="J85" s="60">
        <v>30</v>
      </c>
      <c r="K85" s="80" t="s">
        <v>3</v>
      </c>
      <c r="L85" s="46" t="s">
        <v>78</v>
      </c>
      <c r="M85" s="4" t="e">
        <f>IF(#REF!&lt;&gt;#REF!,"NOT","")</f>
        <v>#REF!</v>
      </c>
      <c r="N85" s="4"/>
      <c r="O85" s="4"/>
      <c r="P85" s="4"/>
      <c r="Q85" s="4"/>
      <c r="X85" s="5"/>
    </row>
    <row r="86" spans="1:24">
      <c r="A86" s="11" t="s">
        <v>79</v>
      </c>
      <c r="B86" s="13">
        <v>35</v>
      </c>
      <c r="C86" s="33" t="s">
        <v>121</v>
      </c>
      <c r="D86" s="23">
        <v>35</v>
      </c>
      <c r="E86" s="53">
        <v>6.3781321184510249</v>
      </c>
      <c r="F86" s="33">
        <v>70</v>
      </c>
      <c r="G86" s="38" t="s">
        <v>121</v>
      </c>
      <c r="H86" s="23">
        <v>70</v>
      </c>
      <c r="I86" s="53">
        <v>7.0175438596491233</v>
      </c>
      <c r="J86" s="60">
        <v>114</v>
      </c>
      <c r="K86" s="80" t="s">
        <v>3</v>
      </c>
      <c r="L86" s="46" t="s">
        <v>160</v>
      </c>
      <c r="M86" s="4" t="e">
        <f>IF(#REF!&lt;&gt;#REF!,"NOT","")</f>
        <v>#REF!</v>
      </c>
      <c r="N86" s="4"/>
      <c r="O86" s="4"/>
      <c r="P86" s="4"/>
      <c r="Q86" s="4"/>
      <c r="X86" s="5"/>
    </row>
    <row r="87" spans="1:24">
      <c r="A87" s="11" t="s">
        <v>80</v>
      </c>
      <c r="B87" s="14">
        <v>4.8999999999999998E-5</v>
      </c>
      <c r="C87" s="37" t="s">
        <v>121</v>
      </c>
      <c r="D87" s="10">
        <v>4.8999999999999998E-5</v>
      </c>
      <c r="E87" s="55">
        <v>5.0261178624638749E-6</v>
      </c>
      <c r="F87" s="37">
        <v>5.0000000000000002E-5</v>
      </c>
      <c r="G87" s="51" t="s">
        <v>121</v>
      </c>
      <c r="H87" s="10">
        <v>5.0000000000000002E-5</v>
      </c>
      <c r="I87" s="55">
        <v>5.0384179367678554E-6</v>
      </c>
      <c r="J87" s="60">
        <v>4670</v>
      </c>
      <c r="K87" s="80" t="s">
        <v>5</v>
      </c>
      <c r="L87" s="46" t="s">
        <v>80</v>
      </c>
      <c r="M87" s="4" t="e">
        <f>IF(#REF!&lt;&gt;#REF!,"NOT","")</f>
        <v>#REF!</v>
      </c>
      <c r="N87" s="4"/>
      <c r="O87" s="4"/>
      <c r="P87" s="4"/>
      <c r="Q87" s="4"/>
      <c r="X87" s="5"/>
    </row>
    <row r="88" spans="1:24">
      <c r="A88" s="11" t="s">
        <v>81</v>
      </c>
      <c r="B88" s="13">
        <v>2.5999999999999999E-3</v>
      </c>
      <c r="C88" s="33" t="s">
        <v>121</v>
      </c>
      <c r="D88" s="23">
        <v>2.5999999999999999E-3</v>
      </c>
      <c r="E88" s="53">
        <v>4.4893378226711571E-4</v>
      </c>
      <c r="F88" s="33">
        <v>4.8999999999999998E-3</v>
      </c>
      <c r="G88" s="38" t="s">
        <v>121</v>
      </c>
      <c r="H88" s="23">
        <v>4.8999999999999998E-3</v>
      </c>
      <c r="I88" s="53">
        <v>4.884004884004884E-4</v>
      </c>
      <c r="J88" s="60">
        <v>130</v>
      </c>
      <c r="K88" s="80" t="s">
        <v>5</v>
      </c>
      <c r="L88" s="46" t="s">
        <v>123</v>
      </c>
      <c r="M88" s="4" t="e">
        <f>IF(#REF!&lt;&gt;#REF!,"NOT","")</f>
        <v>#REF!</v>
      </c>
      <c r="N88" s="4"/>
      <c r="O88" s="4"/>
      <c r="P88" s="4"/>
      <c r="Q88" s="4"/>
      <c r="X88" s="5"/>
    </row>
    <row r="89" spans="1:24">
      <c r="A89" s="11" t="s">
        <v>82</v>
      </c>
      <c r="B89" s="13">
        <v>9.1000000000000004E-3</v>
      </c>
      <c r="C89" s="33" t="s">
        <v>121</v>
      </c>
      <c r="D89" s="23">
        <v>9.1000000000000004E-3</v>
      </c>
      <c r="E89" s="53">
        <v>1.5712682379349046E-3</v>
      </c>
      <c r="F89" s="33">
        <v>1.7000000000000001E-2</v>
      </c>
      <c r="G89" s="38" t="s">
        <v>121</v>
      </c>
      <c r="H89" s="23">
        <v>1.7000000000000001E-2</v>
      </c>
      <c r="I89" s="53">
        <v>1.7094017094017092E-3</v>
      </c>
      <c r="J89" s="60">
        <v>130</v>
      </c>
      <c r="K89" s="80" t="s">
        <v>5</v>
      </c>
      <c r="L89" s="46" t="s">
        <v>124</v>
      </c>
      <c r="M89" s="4" t="e">
        <f>IF(#REF!&lt;&gt;#REF!,"NOT","")</f>
        <v>#REF!</v>
      </c>
      <c r="N89" s="4"/>
      <c r="O89" s="4"/>
      <c r="P89" s="4"/>
      <c r="Q89" s="4"/>
      <c r="X89" s="5"/>
    </row>
    <row r="90" spans="1:24">
      <c r="A90" s="11" t="s">
        <v>83</v>
      </c>
      <c r="B90" s="13">
        <v>1.8599999999999998E-2</v>
      </c>
      <c r="C90" s="33" t="s">
        <v>122</v>
      </c>
      <c r="D90" s="23">
        <v>0.98</v>
      </c>
      <c r="E90" s="53">
        <v>0.16969696969696968</v>
      </c>
      <c r="F90" s="33">
        <v>6.25E-2</v>
      </c>
      <c r="G90" s="38" t="s">
        <v>122</v>
      </c>
      <c r="H90" s="23">
        <v>1.8</v>
      </c>
      <c r="I90" s="53">
        <v>0.1846153846153846</v>
      </c>
      <c r="J90" s="60">
        <v>130</v>
      </c>
      <c r="K90" s="80" t="s">
        <v>3</v>
      </c>
      <c r="L90" s="46" t="s">
        <v>152</v>
      </c>
      <c r="M90" s="4" t="e">
        <f>IF(#REF!&lt;&gt;#REF!,"NOT","")</f>
        <v>#REF!</v>
      </c>
      <c r="N90" s="4"/>
      <c r="O90" s="4"/>
      <c r="P90" s="4"/>
      <c r="Q90" s="4"/>
      <c r="X90" s="5"/>
    </row>
    <row r="91" spans="1:24">
      <c r="A91" s="11" t="s">
        <v>84</v>
      </c>
      <c r="B91" s="14">
        <v>4.6000000000000001E-4</v>
      </c>
      <c r="C91" s="37" t="s">
        <v>122</v>
      </c>
      <c r="D91" s="10">
        <v>8.0000000000000004E-4</v>
      </c>
      <c r="E91" s="55">
        <v>8.0988054261996376E-5</v>
      </c>
      <c r="F91" s="37">
        <v>4.8000000000000001E-4</v>
      </c>
      <c r="G91" s="51" t="s">
        <v>122</v>
      </c>
      <c r="H91" s="10">
        <v>8.0999999999999996E-4</v>
      </c>
      <c r="I91" s="55">
        <v>8.1053698074974668E-5</v>
      </c>
      <c r="J91" s="60">
        <v>14100</v>
      </c>
      <c r="K91" s="80" t="s">
        <v>5</v>
      </c>
      <c r="L91" s="46" t="s">
        <v>84</v>
      </c>
      <c r="M91" s="4" t="e">
        <f>IF(#REF!&lt;&gt;#REF!,"NOT","")</f>
        <v>#REF!</v>
      </c>
      <c r="N91" s="4"/>
      <c r="O91" s="4"/>
      <c r="P91" s="4"/>
      <c r="Q91" s="4"/>
      <c r="X91" s="5"/>
    </row>
    <row r="92" spans="1:24">
      <c r="A92" s="11" t="s">
        <v>85</v>
      </c>
      <c r="B92" s="14">
        <v>2.4000000000000001E-5</v>
      </c>
      <c r="C92" s="37" t="s">
        <v>122</v>
      </c>
      <c r="D92" s="10">
        <v>2.2000000000000001E-4</v>
      </c>
      <c r="E92" s="55">
        <v>2.1944399162350937E-5</v>
      </c>
      <c r="F92" s="37">
        <v>2.4000000000000001E-5</v>
      </c>
      <c r="G92" s="51" t="s">
        <v>122</v>
      </c>
      <c r="H92" s="10">
        <v>2.2000000000000001E-4</v>
      </c>
      <c r="I92" s="55">
        <v>2.1949078138718172E-5</v>
      </c>
      <c r="J92" s="60">
        <v>53600</v>
      </c>
      <c r="K92" s="80" t="s">
        <v>5</v>
      </c>
      <c r="L92" s="46" t="s">
        <v>133</v>
      </c>
      <c r="M92" s="4" t="e">
        <f>IF(#REF!&lt;&gt;#REF!,"NOT","")</f>
        <v>#REF!</v>
      </c>
      <c r="N92" s="4"/>
      <c r="O92" s="4"/>
      <c r="P92" s="4"/>
      <c r="Q92" s="4"/>
      <c r="X92" s="5"/>
    </row>
    <row r="93" spans="1:24">
      <c r="A93" s="11" t="s">
        <v>86</v>
      </c>
      <c r="B93" s="14">
        <v>2.2000000000000001E-4</v>
      </c>
      <c r="C93" s="37" t="s">
        <v>121</v>
      </c>
      <c r="D93" s="10">
        <v>2.2000000000000001E-4</v>
      </c>
      <c r="E93" s="55">
        <v>2.1944399162350937E-5</v>
      </c>
      <c r="F93" s="37">
        <v>2.2000000000000001E-4</v>
      </c>
      <c r="G93" s="51" t="s">
        <v>121</v>
      </c>
      <c r="H93" s="10">
        <v>2.2000000000000001E-4</v>
      </c>
      <c r="I93" s="55">
        <v>2.1949078138718172E-5</v>
      </c>
      <c r="J93" s="60">
        <v>53600</v>
      </c>
      <c r="K93" s="80" t="s">
        <v>5</v>
      </c>
      <c r="L93" s="46" t="s">
        <v>132</v>
      </c>
      <c r="M93" s="4" t="e">
        <f>IF(#REF!&lt;&gt;#REF!,"NOT","")</f>
        <v>#REF!</v>
      </c>
      <c r="N93" s="4"/>
      <c r="O93" s="4"/>
      <c r="P93" s="4"/>
      <c r="Q93" s="4"/>
      <c r="X93" s="5"/>
    </row>
    <row r="94" spans="1:24">
      <c r="A94" s="11" t="s">
        <v>87</v>
      </c>
      <c r="B94" s="14">
        <v>3.1E-4</v>
      </c>
      <c r="C94" s="37" t="s">
        <v>121</v>
      </c>
      <c r="D94" s="10">
        <v>3.1E-4</v>
      </c>
      <c r="E94" s="55">
        <v>3.1087898813330494E-5</v>
      </c>
      <c r="F94" s="37">
        <v>3.1E-4</v>
      </c>
      <c r="G94" s="51" t="s">
        <v>121</v>
      </c>
      <c r="H94" s="10">
        <v>3.1E-4</v>
      </c>
      <c r="I94" s="55">
        <v>3.1094527363184078E-5</v>
      </c>
      <c r="J94" s="60">
        <v>53600</v>
      </c>
      <c r="K94" s="80" t="s">
        <v>5</v>
      </c>
      <c r="L94" s="46" t="s">
        <v>131</v>
      </c>
      <c r="M94" s="4" t="e">
        <f>IF(#REF!&lt;&gt;#REF!,"NOT","")</f>
        <v>#REF!</v>
      </c>
      <c r="N94" s="4"/>
      <c r="O94" s="4"/>
      <c r="P94" s="4"/>
      <c r="Q94" s="4"/>
      <c r="X94" s="5"/>
    </row>
    <row r="95" spans="1:24">
      <c r="A95" s="11" t="s">
        <v>88</v>
      </c>
      <c r="B95" s="14">
        <v>5.1999999999999997E-5</v>
      </c>
      <c r="C95" s="37" t="s">
        <v>121</v>
      </c>
      <c r="D95" s="10">
        <v>5.1999999999999997E-5</v>
      </c>
      <c r="E95" s="55">
        <v>5.3402502288678672E-6</v>
      </c>
      <c r="F95" s="37">
        <v>5.3999999999999998E-5</v>
      </c>
      <c r="G95" s="51" t="s">
        <v>121</v>
      </c>
      <c r="H95" s="10">
        <v>5.3999999999999998E-5</v>
      </c>
      <c r="I95" s="55">
        <v>5.3533190578158452E-6</v>
      </c>
      <c r="J95" s="60">
        <v>4670</v>
      </c>
      <c r="K95" s="80" t="s">
        <v>5</v>
      </c>
      <c r="L95" s="46" t="s">
        <v>88</v>
      </c>
      <c r="M95" s="4" t="e">
        <f>IF(#REF!&lt;&gt;#REF!,"NOT","")</f>
        <v>#REF!</v>
      </c>
      <c r="N95" s="4"/>
      <c r="O95" s="4"/>
      <c r="P95" s="4"/>
      <c r="Q95" s="4"/>
      <c r="X95" s="5"/>
    </row>
    <row r="96" spans="1:24">
      <c r="A96" s="11" t="s">
        <v>89</v>
      </c>
      <c r="B96" s="13">
        <v>62</v>
      </c>
      <c r="C96" s="33" t="s">
        <v>121</v>
      </c>
      <c r="D96" s="23">
        <v>62</v>
      </c>
      <c r="E96" s="53">
        <v>8.527918781725889</v>
      </c>
      <c r="F96" s="33">
        <v>89</v>
      </c>
      <c r="G96" s="38" t="s">
        <v>121</v>
      </c>
      <c r="H96" s="23">
        <v>89</v>
      </c>
      <c r="I96" s="53">
        <v>8.8888888888888893</v>
      </c>
      <c r="J96" s="60">
        <v>270</v>
      </c>
      <c r="K96" s="80" t="s">
        <v>3</v>
      </c>
      <c r="L96" s="46" t="s">
        <v>150</v>
      </c>
      <c r="M96" s="4" t="e">
        <f>IF(#REF!&lt;&gt;#REF!,"NOT","")</f>
        <v>#REF!</v>
      </c>
      <c r="N96" s="4"/>
      <c r="O96" s="4"/>
      <c r="P96" s="4"/>
      <c r="Q96" s="4"/>
      <c r="X96" s="5"/>
    </row>
    <row r="97" spans="1:24">
      <c r="A97" s="11" t="s">
        <v>90</v>
      </c>
      <c r="B97" s="13">
        <v>62</v>
      </c>
      <c r="C97" s="33" t="s">
        <v>121</v>
      </c>
      <c r="D97" s="23">
        <v>62</v>
      </c>
      <c r="E97" s="53">
        <v>8.527918781725889</v>
      </c>
      <c r="F97" s="33">
        <v>89</v>
      </c>
      <c r="G97" s="38" t="s">
        <v>121</v>
      </c>
      <c r="H97" s="23">
        <v>89</v>
      </c>
      <c r="I97" s="53">
        <v>8.8888888888888893</v>
      </c>
      <c r="J97" s="60">
        <v>270</v>
      </c>
      <c r="K97" s="80" t="s">
        <v>3</v>
      </c>
      <c r="L97" s="46" t="s">
        <v>125</v>
      </c>
      <c r="M97" s="4" t="e">
        <f>IF(#REF!&lt;&gt;#REF!,"NOT","")</f>
        <v>#REF!</v>
      </c>
      <c r="N97" s="4"/>
      <c r="O97" s="4"/>
      <c r="P97" s="4"/>
      <c r="Q97" s="4"/>
      <c r="X97" s="5"/>
    </row>
    <row r="98" spans="1:24">
      <c r="A98" s="11" t="s">
        <v>91</v>
      </c>
      <c r="B98" s="13">
        <v>62</v>
      </c>
      <c r="C98" s="33" t="s">
        <v>121</v>
      </c>
      <c r="D98" s="23">
        <v>62</v>
      </c>
      <c r="E98" s="53">
        <v>8.527918781725889</v>
      </c>
      <c r="F98" s="33">
        <v>89</v>
      </c>
      <c r="G98" s="38" t="s">
        <v>121</v>
      </c>
      <c r="H98" s="23">
        <v>89</v>
      </c>
      <c r="I98" s="53">
        <v>8.8888888888888893</v>
      </c>
      <c r="J98" s="60">
        <v>270</v>
      </c>
      <c r="K98" s="80" t="s">
        <v>3</v>
      </c>
      <c r="L98" s="46" t="s">
        <v>91</v>
      </c>
      <c r="M98" s="4" t="e">
        <f>IF(#REF!&lt;&gt;#REF!,"NOT","")</f>
        <v>#REF!</v>
      </c>
      <c r="N98" s="4"/>
      <c r="O98" s="4"/>
      <c r="P98" s="4"/>
      <c r="Q98" s="4"/>
      <c r="X98" s="5"/>
    </row>
    <row r="99" spans="1:24">
      <c r="A99" s="11" t="s">
        <v>92</v>
      </c>
      <c r="B99" s="13">
        <v>5.8999999999999997E-2</v>
      </c>
      <c r="C99" s="33" t="s">
        <v>121</v>
      </c>
      <c r="D99" s="23">
        <v>5.8999999999999997E-2</v>
      </c>
      <c r="E99" s="53">
        <v>6.0279870828848217E-3</v>
      </c>
      <c r="F99" s="33">
        <v>0.06</v>
      </c>
      <c r="G99" s="38" t="s">
        <v>121</v>
      </c>
      <c r="H99" s="23">
        <v>0.06</v>
      </c>
      <c r="I99" s="53">
        <v>6.0453400503778327E-3</v>
      </c>
      <c r="J99" s="60">
        <v>3970</v>
      </c>
      <c r="K99" s="80" t="s">
        <v>3</v>
      </c>
      <c r="L99" s="46" t="s">
        <v>92</v>
      </c>
      <c r="M99" s="4" t="e">
        <f>IF(#REF!&lt;&gt;#REF!,"NOT","")</f>
        <v>#REF!</v>
      </c>
      <c r="N99" s="4"/>
      <c r="O99" s="4"/>
      <c r="P99" s="4"/>
      <c r="Q99" s="4"/>
      <c r="X99" s="5"/>
    </row>
    <row r="100" spans="1:24">
      <c r="A100" s="11" t="s">
        <v>93</v>
      </c>
      <c r="B100" s="13">
        <v>0.28999999999999998</v>
      </c>
      <c r="C100" s="33" t="s">
        <v>121</v>
      </c>
      <c r="D100" s="23">
        <v>0.28999999999999998</v>
      </c>
      <c r="E100" s="53">
        <v>3.0139935414424106E-2</v>
      </c>
      <c r="F100" s="33">
        <v>0.3</v>
      </c>
      <c r="G100" s="38" t="s">
        <v>121</v>
      </c>
      <c r="H100" s="23">
        <v>0.3</v>
      </c>
      <c r="I100" s="53">
        <v>3.0226700251889164E-2</v>
      </c>
      <c r="J100" s="60">
        <v>3970</v>
      </c>
      <c r="K100" s="80" t="s">
        <v>3</v>
      </c>
      <c r="L100" s="46" t="s">
        <v>93</v>
      </c>
      <c r="M100" s="4" t="e">
        <f>IF(#REF!&lt;&gt;#REF!,"NOT","")</f>
        <v>#REF!</v>
      </c>
      <c r="N100" s="4"/>
      <c r="O100" s="4"/>
      <c r="P100" s="4"/>
      <c r="Q100" s="4"/>
      <c r="X100" s="5"/>
    </row>
    <row r="101" spans="1:24">
      <c r="A101" s="11" t="s">
        <v>94</v>
      </c>
      <c r="B101" s="14">
        <v>7.8999999999999996E-5</v>
      </c>
      <c r="C101" s="37" t="s">
        <v>121</v>
      </c>
      <c r="D101" s="10">
        <v>7.8999999999999996E-5</v>
      </c>
      <c r="E101" s="55">
        <v>7.9284177143504386E-6</v>
      </c>
      <c r="F101" s="37">
        <v>7.8999999999999996E-5</v>
      </c>
      <c r="G101" s="51" t="s">
        <v>121</v>
      </c>
      <c r="H101" s="10">
        <v>7.8999999999999996E-5</v>
      </c>
      <c r="I101" s="55">
        <v>7.9365079365079362E-6</v>
      </c>
      <c r="J101" s="60">
        <v>11200</v>
      </c>
      <c r="K101" s="80" t="s">
        <v>5</v>
      </c>
      <c r="L101" s="46" t="s">
        <v>94</v>
      </c>
      <c r="M101" s="4" t="e">
        <f>IF(#REF!&lt;&gt;#REF!,"NOT","")</f>
        <v>#REF!</v>
      </c>
      <c r="N101" s="4"/>
      <c r="O101" s="4"/>
      <c r="P101" s="4"/>
      <c r="Q101" s="4"/>
      <c r="X101" s="5"/>
    </row>
    <row r="102" spans="1:24">
      <c r="A102" s="11" t="s">
        <v>95</v>
      </c>
      <c r="B102" s="14">
        <v>3.8999999999999999E-5</v>
      </c>
      <c r="C102" s="37" t="s">
        <v>121</v>
      </c>
      <c r="D102" s="10">
        <v>3.8999999999999999E-5</v>
      </c>
      <c r="E102" s="55">
        <v>3.9206461224809856E-6</v>
      </c>
      <c r="F102" s="37">
        <v>3.8999999999999999E-5</v>
      </c>
      <c r="G102" s="51" t="s">
        <v>121</v>
      </c>
      <c r="H102" s="10">
        <v>3.8999999999999999E-5</v>
      </c>
      <c r="I102" s="55">
        <v>3.9246467817896395E-6</v>
      </c>
      <c r="J102" s="60">
        <v>11200</v>
      </c>
      <c r="K102" s="80" t="s">
        <v>5</v>
      </c>
      <c r="L102" s="46" t="s">
        <v>95</v>
      </c>
      <c r="M102" s="4" t="e">
        <f>IF(#REF!&lt;&gt;#REF!,"NOT","")</f>
        <v>#REF!</v>
      </c>
      <c r="N102" s="4"/>
      <c r="O102" s="4"/>
      <c r="P102" s="4"/>
      <c r="Q102" s="4"/>
      <c r="X102" s="5"/>
    </row>
    <row r="103" spans="1:24">
      <c r="A103" s="11" t="s">
        <v>96</v>
      </c>
      <c r="B103" s="14">
        <v>6.3999999999999997E-5</v>
      </c>
      <c r="C103" s="37" t="s">
        <v>121</v>
      </c>
      <c r="D103" s="10">
        <v>6.3999999999999997E-5</v>
      </c>
      <c r="E103" s="55">
        <v>6.4079091907726115E-6</v>
      </c>
      <c r="F103" s="37" t="s">
        <v>155</v>
      </c>
      <c r="G103" s="51" t="s">
        <v>121</v>
      </c>
      <c r="H103" s="10">
        <v>6.3999999999999997E-5</v>
      </c>
      <c r="I103" s="55">
        <v>6.4102564102564099E-6</v>
      </c>
      <c r="J103" s="60">
        <v>31200</v>
      </c>
      <c r="K103" s="80" t="s">
        <v>5</v>
      </c>
      <c r="L103" s="46" t="s">
        <v>174</v>
      </c>
      <c r="M103" s="4" t="e">
        <f>IF(#REF!&lt;&gt;#REF!,"NOT","")</f>
        <v>#REF!</v>
      </c>
      <c r="N103" s="4"/>
      <c r="O103" s="4"/>
      <c r="P103" s="4"/>
      <c r="Q103" s="4"/>
      <c r="X103" s="5"/>
    </row>
    <row r="104" spans="1:24" s="48" customFormat="1">
      <c r="A104" s="11" t="s">
        <v>97</v>
      </c>
      <c r="B104" s="14">
        <v>2.7999999999999998E-4</v>
      </c>
      <c r="C104" s="37" t="s">
        <v>121</v>
      </c>
      <c r="D104" s="12">
        <v>2.7999999999999998E-4</v>
      </c>
      <c r="E104" s="67">
        <v>2.7734305354701955E-5</v>
      </c>
      <c r="F104" s="37">
        <v>2.7999999999999998E-4</v>
      </c>
      <c r="G104" s="51" t="s">
        <v>121</v>
      </c>
      <c r="H104" s="12">
        <v>2.7999999999999998E-4</v>
      </c>
      <c r="I104" s="67">
        <v>2.7758501040943785E-5</v>
      </c>
      <c r="J104" s="60">
        <v>13100</v>
      </c>
      <c r="K104" s="80" t="s">
        <v>5</v>
      </c>
      <c r="L104" s="46" t="s">
        <v>97</v>
      </c>
      <c r="M104" s="19" t="e">
        <f>IF(#REF!&lt;&gt;#REF!,"NOT","")</f>
        <v>#REF!</v>
      </c>
      <c r="N104" s="19"/>
      <c r="O104" s="19"/>
      <c r="P104" s="19"/>
      <c r="Q104" s="19"/>
      <c r="R104" s="32"/>
      <c r="S104" s="32"/>
      <c r="T104" s="32"/>
      <c r="U104" s="32"/>
      <c r="V104" s="32"/>
    </row>
    <row r="105" spans="1:24" s="48" customFormat="1" ht="21.75" customHeight="1">
      <c r="A105" s="18" t="s">
        <v>98</v>
      </c>
      <c r="B105" s="68"/>
      <c r="C105" s="69"/>
      <c r="D105" s="31"/>
      <c r="E105" s="70"/>
      <c r="F105" s="69"/>
      <c r="G105" s="69"/>
      <c r="H105" s="31"/>
      <c r="I105" s="71"/>
      <c r="J105" s="63"/>
      <c r="K105" s="19"/>
      <c r="L105" s="46"/>
      <c r="M105" s="19"/>
      <c r="N105" s="19"/>
      <c r="O105" s="19"/>
      <c r="P105" s="19"/>
      <c r="Q105" s="19"/>
      <c r="R105" s="32"/>
      <c r="S105" s="32"/>
      <c r="T105" s="32"/>
      <c r="U105" s="32"/>
      <c r="V105" s="32"/>
    </row>
    <row r="106" spans="1:24" s="48" customFormat="1">
      <c r="A106" s="13" t="s">
        <v>99</v>
      </c>
      <c r="B106" s="14">
        <v>3.7600000000000003E-9</v>
      </c>
      <c r="C106" s="37" t="s">
        <v>122</v>
      </c>
      <c r="D106" s="12">
        <v>1E-4</v>
      </c>
      <c r="E106" s="67">
        <v>2.4428546501483167E-5</v>
      </c>
      <c r="F106" s="37">
        <v>2.9E-4</v>
      </c>
      <c r="G106" s="51" t="s">
        <v>121</v>
      </c>
      <c r="H106" s="12">
        <v>2.9E-4</v>
      </c>
      <c r="I106" s="67">
        <v>2.8860028860028857E-5</v>
      </c>
      <c r="J106" s="61">
        <v>63</v>
      </c>
      <c r="K106" s="81" t="s">
        <v>5</v>
      </c>
      <c r="L106" s="47" t="s">
        <v>151</v>
      </c>
      <c r="M106" s="19"/>
      <c r="N106" s="19"/>
      <c r="O106" s="19"/>
      <c r="P106" s="19"/>
      <c r="Q106" s="19"/>
      <c r="R106" s="32"/>
      <c r="S106" s="32"/>
      <c r="T106" s="32"/>
      <c r="U106" s="32"/>
      <c r="V106" s="32"/>
    </row>
    <row r="107" spans="1:24">
      <c r="A107" s="13" t="s">
        <v>100</v>
      </c>
      <c r="B107" s="13">
        <v>69</v>
      </c>
      <c r="C107" s="33" t="s">
        <v>121</v>
      </c>
      <c r="D107" s="23">
        <v>69</v>
      </c>
      <c r="E107" s="53">
        <v>61.830628243347682</v>
      </c>
      <c r="F107" s="33">
        <v>5300</v>
      </c>
      <c r="G107" s="38" t="s">
        <v>121</v>
      </c>
      <c r="H107" s="23">
        <v>5300</v>
      </c>
      <c r="I107" s="53">
        <v>529.80132450331132</v>
      </c>
      <c r="J107" s="61">
        <v>1.51</v>
      </c>
      <c r="K107" s="81" t="s">
        <v>3</v>
      </c>
      <c r="L107" s="46" t="s">
        <v>100</v>
      </c>
      <c r="M107" s="4"/>
      <c r="N107" s="4"/>
      <c r="O107" s="4"/>
      <c r="P107" s="4"/>
      <c r="Q107" s="4"/>
      <c r="X107" s="5"/>
    </row>
    <row r="108" spans="1:24">
      <c r="A108" s="13" t="s">
        <v>101</v>
      </c>
      <c r="B108" s="13">
        <v>6.3E-3</v>
      </c>
      <c r="C108" s="33" t="s">
        <v>121</v>
      </c>
      <c r="D108" s="23">
        <v>6.3E-3</v>
      </c>
      <c r="E108" s="53">
        <v>4.9744720752680277E-3</v>
      </c>
      <c r="F108" s="33">
        <v>0.22</v>
      </c>
      <c r="G108" s="38" t="s">
        <v>121</v>
      </c>
      <c r="H108" s="23">
        <v>0.22</v>
      </c>
      <c r="I108" s="53">
        <v>2.1794326936698378E-2</v>
      </c>
      <c r="J108" s="61">
        <v>3.38</v>
      </c>
      <c r="K108" s="81" t="s">
        <v>5</v>
      </c>
      <c r="L108" s="46" t="s">
        <v>114</v>
      </c>
      <c r="M108" s="4"/>
      <c r="N108" s="4"/>
      <c r="O108" s="4"/>
      <c r="P108" s="4"/>
      <c r="Q108" s="4"/>
      <c r="X108" s="5"/>
    </row>
    <row r="109" spans="1:24">
      <c r="A109" s="13" t="s">
        <v>102</v>
      </c>
      <c r="B109" s="13">
        <v>1.6E-2</v>
      </c>
      <c r="C109" s="33" t="s">
        <v>121</v>
      </c>
      <c r="D109" s="23">
        <v>1.6E-2</v>
      </c>
      <c r="E109" s="53">
        <v>1.6353224987377353E-2</v>
      </c>
      <c r="F109" s="33">
        <v>34</v>
      </c>
      <c r="G109" s="38" t="s">
        <v>121</v>
      </c>
      <c r="H109" s="23">
        <v>34</v>
      </c>
      <c r="I109" s="53">
        <v>3.4144259496372169</v>
      </c>
      <c r="J109" s="61">
        <v>5.5E-2</v>
      </c>
      <c r="K109" s="81" t="s">
        <v>5</v>
      </c>
      <c r="L109" s="46" t="s">
        <v>115</v>
      </c>
      <c r="M109" s="4"/>
      <c r="N109" s="4"/>
      <c r="O109" s="4"/>
      <c r="P109" s="4"/>
      <c r="Q109" s="4"/>
      <c r="X109" s="5"/>
    </row>
    <row r="110" spans="1:24">
      <c r="A110" s="13" t="s">
        <v>103</v>
      </c>
      <c r="B110" s="13">
        <v>1.4</v>
      </c>
      <c r="C110" s="33" t="s">
        <v>121</v>
      </c>
      <c r="D110" s="23">
        <v>1.4</v>
      </c>
      <c r="E110" s="53">
        <v>0.14978268137746573</v>
      </c>
      <c r="F110" s="33">
        <v>1.5</v>
      </c>
      <c r="G110" s="38" t="s">
        <v>121</v>
      </c>
      <c r="H110" s="23">
        <v>1.5</v>
      </c>
      <c r="I110" s="53">
        <v>0.15058823529411763</v>
      </c>
      <c r="J110" s="61">
        <v>2125</v>
      </c>
      <c r="K110" s="81" t="s">
        <v>3</v>
      </c>
      <c r="L110" s="46" t="s">
        <v>103</v>
      </c>
      <c r="M110" s="4"/>
      <c r="N110" s="4"/>
      <c r="O110" s="4"/>
      <c r="P110" s="4"/>
      <c r="Q110" s="4"/>
      <c r="X110" s="5"/>
    </row>
    <row r="111" spans="1:24">
      <c r="A111" s="13" t="s">
        <v>104</v>
      </c>
      <c r="B111" s="13">
        <v>0.97</v>
      </c>
      <c r="C111" s="33" t="s">
        <v>121</v>
      </c>
      <c r="D111" s="23">
        <v>0.97</v>
      </c>
      <c r="E111" s="53">
        <v>0.10559396605908232</v>
      </c>
      <c r="F111" s="33">
        <v>1.1000000000000001</v>
      </c>
      <c r="G111" s="38" t="s">
        <v>121</v>
      </c>
      <c r="H111" s="23">
        <v>1.1000000000000001</v>
      </c>
      <c r="I111" s="53">
        <v>0.10666666666666665</v>
      </c>
      <c r="J111" s="61">
        <v>1125</v>
      </c>
      <c r="K111" s="81" t="s">
        <v>3</v>
      </c>
      <c r="L111" s="46" t="s">
        <v>157</v>
      </c>
      <c r="M111" s="4"/>
      <c r="N111" s="4"/>
      <c r="O111" s="4"/>
      <c r="P111" s="4"/>
      <c r="Q111" s="4"/>
      <c r="X111" s="5"/>
    </row>
    <row r="112" spans="1:24">
      <c r="A112" s="13" t="s">
        <v>105</v>
      </c>
      <c r="B112" s="13">
        <v>1800</v>
      </c>
      <c r="C112" s="33" t="s">
        <v>121</v>
      </c>
      <c r="D112" s="23">
        <v>1800</v>
      </c>
      <c r="E112" s="53">
        <v>329.41176470588238</v>
      </c>
      <c r="F112" s="33">
        <v>3600</v>
      </c>
      <c r="G112" s="38" t="s">
        <v>121</v>
      </c>
      <c r="H112" s="23">
        <v>3600</v>
      </c>
      <c r="I112" s="53">
        <v>363.63636363636363</v>
      </c>
      <c r="J112" s="61">
        <v>110</v>
      </c>
      <c r="K112" s="81" t="s">
        <v>3</v>
      </c>
      <c r="L112" s="46" t="s">
        <v>162</v>
      </c>
      <c r="M112" s="4"/>
      <c r="N112" s="4"/>
      <c r="O112" s="4"/>
      <c r="P112" s="4"/>
      <c r="Q112" s="4"/>
      <c r="X112" s="5"/>
    </row>
    <row r="113" spans="1:24">
      <c r="A113" s="74"/>
      <c r="B113" s="74"/>
      <c r="C113" s="75"/>
      <c r="D113" s="72"/>
      <c r="E113" s="72"/>
      <c r="F113" s="75"/>
      <c r="G113" s="75"/>
      <c r="H113" s="34"/>
      <c r="I113" s="72"/>
      <c r="J113" s="63"/>
      <c r="K113" s="49"/>
      <c r="M113" s="4"/>
      <c r="N113" s="4"/>
      <c r="O113" s="4"/>
      <c r="P113" s="4"/>
      <c r="Q113" s="4"/>
      <c r="X113" s="5"/>
    </row>
    <row r="114" spans="1:24">
      <c r="A114" s="76" t="s">
        <v>177</v>
      </c>
      <c r="B114" s="74"/>
      <c r="C114" s="75"/>
      <c r="D114" s="72"/>
      <c r="E114" s="72"/>
      <c r="F114" s="75"/>
      <c r="G114" s="75"/>
      <c r="H114" s="34"/>
      <c r="I114" s="72"/>
      <c r="J114" s="63"/>
      <c r="K114" s="49"/>
      <c r="M114" s="4"/>
      <c r="N114" s="4"/>
      <c r="O114" s="4"/>
      <c r="P114" s="4"/>
      <c r="Q114" s="4"/>
      <c r="X114" s="5"/>
    </row>
    <row r="115" spans="1:24">
      <c r="A115" s="77" t="s">
        <v>175</v>
      </c>
      <c r="B115" s="74"/>
      <c r="C115" s="75"/>
      <c r="D115" s="72"/>
      <c r="E115" s="72"/>
      <c r="F115" s="75"/>
      <c r="G115" s="75"/>
      <c r="H115" s="34"/>
      <c r="I115" s="72"/>
      <c r="J115" s="63"/>
      <c r="K115" s="49"/>
      <c r="M115" s="4"/>
      <c r="N115" s="4"/>
      <c r="O115" s="4"/>
      <c r="P115" s="4"/>
      <c r="Q115" s="4"/>
      <c r="X115" s="5"/>
    </row>
    <row r="116" spans="1:24" ht="36.75" customHeight="1">
      <c r="A116" s="98" t="s">
        <v>176</v>
      </c>
      <c r="B116" s="99"/>
      <c r="C116" s="99"/>
      <c r="D116" s="99"/>
      <c r="E116" s="99"/>
      <c r="F116" s="99"/>
      <c r="G116" s="99"/>
      <c r="H116" s="65"/>
      <c r="I116" s="7"/>
      <c r="J116" s="63"/>
      <c r="K116" s="49"/>
      <c r="M116" s="4"/>
      <c r="N116" s="4"/>
      <c r="O116" s="4"/>
      <c r="P116" s="4"/>
      <c r="Q116" s="4"/>
      <c r="X116" s="5"/>
    </row>
    <row r="117" spans="1:24">
      <c r="A117" s="2"/>
      <c r="B117" s="2"/>
      <c r="C117" s="78"/>
      <c r="D117" s="73"/>
      <c r="E117" s="73"/>
      <c r="F117" s="78"/>
      <c r="G117" s="78"/>
      <c r="I117" s="73"/>
      <c r="J117" s="43"/>
      <c r="K117" s="4"/>
      <c r="M117" s="4"/>
      <c r="N117" s="4"/>
      <c r="O117" s="4"/>
      <c r="P117" s="4"/>
      <c r="Q117" s="4"/>
      <c r="X117" s="5"/>
    </row>
    <row r="119" spans="1:24">
      <c r="X119" s="5"/>
    </row>
    <row r="120" spans="1:24">
      <c r="A120" s="5"/>
    </row>
    <row r="121" spans="1:24">
      <c r="A121" s="5"/>
      <c r="B121" s="39"/>
      <c r="C121" s="50"/>
      <c r="D121" s="39"/>
      <c r="E121" s="57"/>
      <c r="X121" s="5"/>
    </row>
    <row r="123" spans="1:24">
      <c r="X123" s="5"/>
    </row>
    <row r="124" spans="1:24">
      <c r="X124" s="5"/>
    </row>
    <row r="125" spans="1:24">
      <c r="X125" s="5"/>
    </row>
    <row r="126" spans="1:24">
      <c r="X126" s="5"/>
    </row>
  </sheetData>
  <mergeCells count="5">
    <mergeCell ref="F7:I7"/>
    <mergeCell ref="F8:G8"/>
    <mergeCell ref="A116:G116"/>
    <mergeCell ref="B7:E7"/>
    <mergeCell ref="B8:C8"/>
  </mergeCells>
  <phoneticPr fontId="0" type="noConversion"/>
  <conditionalFormatting sqref="E9">
    <cfRule type="expression" dxfId="2" priority="2" stopIfTrue="1">
      <formula>"if(AND(Isnumber(c8),Isnumber(D8)),IF(1000*RISK*70/(D8*(2+IR*F8))&lt;IF(Isnumber(e8),e8,1)*70000*C8/(2+IR*f8),True,False),True,False)"</formula>
    </cfRule>
  </conditionalFormatting>
  <conditionalFormatting sqref="E106:E115 I9:I104 E9:E104 I106:I115">
    <cfRule type="cellIs" dxfId="1" priority="3" stopIfTrue="1" operator="equal">
      <formula>"N"</formula>
    </cfRule>
    <cfRule type="cellIs" dxfId="0" priority="4" stopIfTrue="1" operator="equal">
      <formula>"C"</formula>
    </cfRule>
  </conditionalFormatting>
  <dataValidations disablePrompts="1" count="2">
    <dataValidation type="decimal" allowBlank="1" showInputMessage="1" showErrorMessage="1" sqref="D3">
      <formula1>1</formula1>
      <formula2>1000</formula2>
    </dataValidation>
    <dataValidation type="list" allowBlank="1" showInputMessage="1" showErrorMessage="1" sqref="K2">
      <formula1>"1.00E-05, 1.00E-06, 1.00E-07"</formula1>
    </dataValidation>
  </dataValidations>
  <pageMargins left="0.7" right="0.7" top="0.75" bottom="0.75" header="0.3" footer="0.3"/>
  <pageSetup paperSize="17" orientation="landscape" r:id="rId1"/>
  <headerFooter alignWithMargins="0">
    <oddHeader>&amp;R&amp;D
Page 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Criteria comparison</vt:lpstr>
      <vt:lpstr>'Criteria comparison'!Print_Area</vt:lpstr>
      <vt:lpstr>'Criteria comparison'!Print_Titles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GLEC</dc:creator>
  <cp:lastModifiedBy>debra sturdevant</cp:lastModifiedBy>
  <cp:lastPrinted>2009-01-30T23:55:47Z</cp:lastPrinted>
  <dcterms:created xsi:type="dcterms:W3CDTF">2006-08-25T15:59:40Z</dcterms:created>
  <dcterms:modified xsi:type="dcterms:W3CDTF">2009-02-02T16:18:06Z</dcterms:modified>
</cp:coreProperties>
</file>